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eza\Downloads\"/>
    </mc:Choice>
  </mc:AlternateContent>
  <bookViews>
    <workbookView xWindow="-120" yWindow="-120" windowWidth="29040" windowHeight="15840"/>
  </bookViews>
  <sheets>
    <sheet name="Anexo Municipalidades_500103" sheetId="11" r:id="rId1"/>
    <sheet name="EE 0105" sheetId="10" r:id="rId2"/>
    <sheet name="Info Desagregada" sheetId="1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1" i="12" l="1"/>
  <c r="J349" i="12"/>
  <c r="I349" i="12"/>
  <c r="H349" i="12"/>
  <c r="G349" i="12"/>
  <c r="F349" i="12"/>
  <c r="J348" i="12"/>
  <c r="I348" i="12"/>
  <c r="H348" i="12"/>
  <c r="G348" i="12"/>
  <c r="F348" i="12"/>
  <c r="J347" i="12"/>
  <c r="I347" i="12"/>
  <c r="H347" i="12"/>
  <c r="G347" i="12"/>
  <c r="F347" i="12"/>
  <c r="J346" i="12"/>
  <c r="I346" i="12"/>
  <c r="H346" i="12"/>
  <c r="G346" i="12"/>
  <c r="F346" i="12"/>
  <c r="J345" i="12"/>
  <c r="I345" i="12"/>
  <c r="H345" i="12"/>
  <c r="G345" i="12"/>
  <c r="F345" i="12"/>
  <c r="J344" i="12"/>
  <c r="I344" i="12"/>
  <c r="H344" i="12"/>
  <c r="G344" i="12"/>
  <c r="F344" i="12"/>
  <c r="J343" i="12"/>
  <c r="I343" i="12"/>
  <c r="H343" i="12"/>
  <c r="G343" i="12"/>
  <c r="F343" i="12"/>
  <c r="J342" i="12"/>
  <c r="I342" i="12"/>
  <c r="H342" i="12"/>
  <c r="G342" i="12"/>
  <c r="F342" i="12"/>
  <c r="J341" i="12"/>
  <c r="I341" i="12"/>
  <c r="H341" i="12"/>
  <c r="G341" i="12"/>
  <c r="F341" i="12"/>
  <c r="J340" i="12"/>
  <c r="I340" i="12"/>
  <c r="H340" i="12"/>
  <c r="G340" i="12"/>
  <c r="F340" i="12"/>
  <c r="J339" i="12"/>
  <c r="I339" i="12"/>
  <c r="H339" i="12"/>
  <c r="G339" i="12"/>
  <c r="F339" i="12"/>
  <c r="J338" i="12"/>
  <c r="I338" i="12"/>
  <c r="H338" i="12"/>
  <c r="G338" i="12"/>
  <c r="F338" i="12"/>
  <c r="J337" i="12"/>
  <c r="I337" i="12"/>
  <c r="H337" i="12"/>
  <c r="G337" i="12"/>
  <c r="F337" i="12"/>
  <c r="J336" i="12"/>
  <c r="I336" i="12"/>
  <c r="H336" i="12"/>
  <c r="G336" i="12"/>
  <c r="F336" i="12"/>
  <c r="J335" i="12"/>
  <c r="I335" i="12"/>
  <c r="H335" i="12"/>
  <c r="G335" i="12"/>
  <c r="F335" i="12"/>
  <c r="J334" i="12"/>
  <c r="I334" i="12"/>
  <c r="H334" i="12"/>
  <c r="G334" i="12"/>
  <c r="F334" i="12"/>
  <c r="J333" i="12"/>
  <c r="I333" i="12"/>
  <c r="H333" i="12"/>
  <c r="G333" i="12"/>
  <c r="F333" i="12"/>
  <c r="J332" i="12"/>
  <c r="I332" i="12"/>
  <c r="H332" i="12"/>
  <c r="G332" i="12"/>
  <c r="F332" i="12"/>
  <c r="J331" i="12"/>
  <c r="I331" i="12"/>
  <c r="H331" i="12"/>
  <c r="G331" i="12"/>
  <c r="F331" i="12"/>
  <c r="J330" i="12"/>
  <c r="I330" i="12"/>
  <c r="H330" i="12"/>
  <c r="G330" i="12"/>
  <c r="F330" i="12"/>
  <c r="J329" i="12"/>
  <c r="I329" i="12"/>
  <c r="H329" i="12"/>
  <c r="G329" i="12"/>
  <c r="F329" i="12"/>
  <c r="J328" i="12"/>
  <c r="I328" i="12"/>
  <c r="H328" i="12"/>
  <c r="G328" i="12"/>
  <c r="F328" i="12"/>
  <c r="J327" i="12"/>
  <c r="I327" i="12"/>
  <c r="H327" i="12"/>
  <c r="G327" i="12"/>
  <c r="F327" i="12"/>
  <c r="J326" i="12"/>
  <c r="I326" i="12"/>
  <c r="H326" i="12"/>
  <c r="G326" i="12"/>
  <c r="F326" i="12"/>
  <c r="J325" i="12"/>
  <c r="I325" i="12"/>
  <c r="H325" i="12"/>
  <c r="G325" i="12"/>
  <c r="F325" i="12"/>
  <c r="J324" i="12"/>
  <c r="I324" i="12"/>
  <c r="H324" i="12"/>
  <c r="G324" i="12"/>
  <c r="F324" i="12"/>
  <c r="J323" i="12"/>
  <c r="I323" i="12"/>
  <c r="H323" i="12"/>
  <c r="G323" i="12"/>
  <c r="F323" i="12"/>
  <c r="J322" i="12"/>
  <c r="I322" i="12"/>
  <c r="H322" i="12"/>
  <c r="G322" i="12"/>
  <c r="F322" i="12"/>
  <c r="J321" i="12"/>
  <c r="I321" i="12"/>
  <c r="H321" i="12"/>
  <c r="G321" i="12"/>
  <c r="F321" i="12"/>
  <c r="J320" i="12"/>
  <c r="I320" i="12"/>
  <c r="H320" i="12"/>
  <c r="G320" i="12"/>
  <c r="F320" i="12"/>
  <c r="J319" i="12"/>
  <c r="I319" i="12"/>
  <c r="H319" i="12"/>
  <c r="G319" i="12"/>
  <c r="F319" i="12"/>
  <c r="J318" i="12"/>
  <c r="I318" i="12"/>
  <c r="H318" i="12"/>
  <c r="G318" i="12"/>
  <c r="F318" i="12"/>
  <c r="J317" i="12"/>
  <c r="I317" i="12"/>
  <c r="H317" i="12"/>
  <c r="G317" i="12"/>
  <c r="F317" i="12"/>
  <c r="J316" i="12"/>
  <c r="I316" i="12"/>
  <c r="H316" i="12"/>
  <c r="G316" i="12"/>
  <c r="F316" i="12"/>
  <c r="J315" i="12"/>
  <c r="I315" i="12"/>
  <c r="H315" i="12"/>
  <c r="G315" i="12"/>
  <c r="F315" i="12"/>
  <c r="J314" i="12"/>
  <c r="I314" i="12"/>
  <c r="H314" i="12"/>
  <c r="G314" i="12"/>
  <c r="F314" i="12"/>
  <c r="J313" i="12"/>
  <c r="I313" i="12"/>
  <c r="H313" i="12"/>
  <c r="G313" i="12"/>
  <c r="F313" i="12"/>
  <c r="J312" i="12"/>
  <c r="I312" i="12"/>
  <c r="H312" i="12"/>
  <c r="G312" i="12"/>
  <c r="F312" i="12"/>
  <c r="J311" i="12"/>
  <c r="I311" i="12"/>
  <c r="H311" i="12"/>
  <c r="G311" i="12"/>
  <c r="F311" i="12"/>
  <c r="J310" i="12"/>
  <c r="I310" i="12"/>
  <c r="H310" i="12"/>
  <c r="G310" i="12"/>
  <c r="F310" i="12"/>
  <c r="J309" i="12"/>
  <c r="I309" i="12"/>
  <c r="H309" i="12"/>
  <c r="G309" i="12"/>
  <c r="F309" i="12"/>
  <c r="J308" i="12"/>
  <c r="I308" i="12"/>
  <c r="H308" i="12"/>
  <c r="G308" i="12"/>
  <c r="F308" i="12"/>
  <c r="J307" i="12"/>
  <c r="I307" i="12"/>
  <c r="H307" i="12"/>
  <c r="G307" i="12"/>
  <c r="F307" i="12"/>
  <c r="J306" i="12"/>
  <c r="I306" i="12"/>
  <c r="H306" i="12"/>
  <c r="G306" i="12"/>
  <c r="F306" i="12"/>
  <c r="J305" i="12"/>
  <c r="I305" i="12"/>
  <c r="H305" i="12"/>
  <c r="G305" i="12"/>
  <c r="F305" i="12"/>
  <c r="J304" i="12"/>
  <c r="I304" i="12"/>
  <c r="H304" i="12"/>
  <c r="G304" i="12"/>
  <c r="F304" i="12"/>
  <c r="J303" i="12"/>
  <c r="I303" i="12"/>
  <c r="H303" i="12"/>
  <c r="G303" i="12"/>
  <c r="F303" i="12"/>
  <c r="J302" i="12"/>
  <c r="I302" i="12"/>
  <c r="H302" i="12"/>
  <c r="G302" i="12"/>
  <c r="F302" i="12"/>
  <c r="J301" i="12"/>
  <c r="I301" i="12"/>
  <c r="H301" i="12"/>
  <c r="G301" i="12"/>
  <c r="F301" i="12"/>
  <c r="J300" i="12"/>
  <c r="I300" i="12"/>
  <c r="H300" i="12"/>
  <c r="G300" i="12"/>
  <c r="F300" i="12"/>
  <c r="J299" i="12"/>
  <c r="I299" i="12"/>
  <c r="H299" i="12"/>
  <c r="G299" i="12"/>
  <c r="F299" i="12"/>
  <c r="J298" i="12"/>
  <c r="I298" i="12"/>
  <c r="H298" i="12"/>
  <c r="G298" i="12"/>
  <c r="F298" i="12"/>
  <c r="J297" i="12"/>
  <c r="I297" i="12"/>
  <c r="H297" i="12"/>
  <c r="G297" i="12"/>
  <c r="F297" i="12"/>
  <c r="J296" i="12"/>
  <c r="I296" i="12"/>
  <c r="H296" i="12"/>
  <c r="G296" i="12"/>
  <c r="F296" i="12"/>
  <c r="J295" i="12"/>
  <c r="I295" i="12"/>
  <c r="H295" i="12"/>
  <c r="G295" i="12"/>
  <c r="F295" i="12"/>
  <c r="J294" i="12"/>
  <c r="I294" i="12"/>
  <c r="H294" i="12"/>
  <c r="G294" i="12"/>
  <c r="F294" i="12"/>
  <c r="J293" i="12"/>
  <c r="I293" i="12"/>
  <c r="H293" i="12"/>
  <c r="G293" i="12"/>
  <c r="F293" i="12"/>
  <c r="J292" i="12"/>
  <c r="I292" i="12"/>
  <c r="H292" i="12"/>
  <c r="G292" i="12"/>
  <c r="F292" i="12"/>
  <c r="J291" i="12"/>
  <c r="I291" i="12"/>
  <c r="H291" i="12"/>
  <c r="G291" i="12"/>
  <c r="F291" i="12"/>
  <c r="J290" i="12"/>
  <c r="I290" i="12"/>
  <c r="H290" i="12"/>
  <c r="G290" i="12"/>
  <c r="F290" i="12"/>
  <c r="J289" i="12"/>
  <c r="I289" i="12"/>
  <c r="H289" i="12"/>
  <c r="G289" i="12"/>
  <c r="F289" i="12"/>
  <c r="J288" i="12"/>
  <c r="I288" i="12"/>
  <c r="H288" i="12"/>
  <c r="G288" i="12"/>
  <c r="F288" i="12"/>
  <c r="J287" i="12"/>
  <c r="I287" i="12"/>
  <c r="H287" i="12"/>
  <c r="G287" i="12"/>
  <c r="F287" i="12"/>
  <c r="J286" i="12"/>
  <c r="I286" i="12"/>
  <c r="H286" i="12"/>
  <c r="G286" i="12"/>
  <c r="F286" i="12"/>
  <c r="J285" i="12"/>
  <c r="I285" i="12"/>
  <c r="H285" i="12"/>
  <c r="G285" i="12"/>
  <c r="F285" i="12"/>
  <c r="J284" i="12"/>
  <c r="I284" i="12"/>
  <c r="H284" i="12"/>
  <c r="G284" i="12"/>
  <c r="F284" i="12"/>
  <c r="J283" i="12"/>
  <c r="I283" i="12"/>
  <c r="H283" i="12"/>
  <c r="G283" i="12"/>
  <c r="F283" i="12"/>
  <c r="J282" i="12"/>
  <c r="I282" i="12"/>
  <c r="H282" i="12"/>
  <c r="G282" i="12"/>
  <c r="F282" i="12"/>
  <c r="J281" i="12"/>
  <c r="I281" i="12"/>
  <c r="H281" i="12"/>
  <c r="G281" i="12"/>
  <c r="F281" i="12"/>
  <c r="J280" i="12"/>
  <c r="I280" i="12"/>
  <c r="H280" i="12"/>
  <c r="G280" i="12"/>
  <c r="F280" i="12"/>
  <c r="J279" i="12"/>
  <c r="I279" i="12"/>
  <c r="H279" i="12"/>
  <c r="G279" i="12"/>
  <c r="F279" i="12"/>
  <c r="J278" i="12"/>
  <c r="I278" i="12"/>
  <c r="H278" i="12"/>
  <c r="G278" i="12"/>
  <c r="F278" i="12"/>
  <c r="J277" i="12"/>
  <c r="I277" i="12"/>
  <c r="H277" i="12"/>
  <c r="G277" i="12"/>
  <c r="F277" i="12"/>
  <c r="J276" i="12"/>
  <c r="I276" i="12"/>
  <c r="H276" i="12"/>
  <c r="G276" i="12"/>
  <c r="F276" i="12"/>
  <c r="J275" i="12"/>
  <c r="I275" i="12"/>
  <c r="H275" i="12"/>
  <c r="G275" i="12"/>
  <c r="F275" i="12"/>
  <c r="J274" i="12"/>
  <c r="I274" i="12"/>
  <c r="H274" i="12"/>
  <c r="G274" i="12"/>
  <c r="F274" i="12"/>
  <c r="J273" i="12"/>
  <c r="I273" i="12"/>
  <c r="H273" i="12"/>
  <c r="G273" i="12"/>
  <c r="F273" i="12"/>
  <c r="J272" i="12"/>
  <c r="I272" i="12"/>
  <c r="H272" i="12"/>
  <c r="G272" i="12"/>
  <c r="F272" i="12"/>
  <c r="J271" i="12"/>
  <c r="I271" i="12"/>
  <c r="H271" i="12"/>
  <c r="G271" i="12"/>
  <c r="F271" i="12"/>
  <c r="J270" i="12"/>
  <c r="I270" i="12"/>
  <c r="H270" i="12"/>
  <c r="G270" i="12"/>
  <c r="F270" i="12"/>
  <c r="J269" i="12"/>
  <c r="I269" i="12"/>
  <c r="H269" i="12"/>
  <c r="G269" i="12"/>
  <c r="F269" i="12"/>
  <c r="J268" i="12"/>
  <c r="I268" i="12"/>
  <c r="H268" i="12"/>
  <c r="G268" i="12"/>
  <c r="F268" i="12"/>
  <c r="J267" i="12"/>
  <c r="I267" i="12"/>
  <c r="H267" i="12"/>
  <c r="G267" i="12"/>
  <c r="F267" i="12"/>
  <c r="J266" i="12"/>
  <c r="I266" i="12"/>
  <c r="H266" i="12"/>
  <c r="G266" i="12"/>
  <c r="F266" i="12"/>
  <c r="J265" i="12"/>
  <c r="I265" i="12"/>
  <c r="H265" i="12"/>
  <c r="G265" i="12"/>
  <c r="F265" i="12"/>
  <c r="J264" i="12"/>
  <c r="I264" i="12"/>
  <c r="H264" i="12"/>
  <c r="G264" i="12"/>
  <c r="F264" i="12"/>
  <c r="J263" i="12"/>
  <c r="I263" i="12"/>
  <c r="H263" i="12"/>
  <c r="G263" i="12"/>
  <c r="F263" i="12"/>
  <c r="J262" i="12"/>
  <c r="I262" i="12"/>
  <c r="H262" i="12"/>
  <c r="G262" i="12"/>
  <c r="F262" i="12"/>
  <c r="J261" i="12"/>
  <c r="I261" i="12"/>
  <c r="H261" i="12"/>
  <c r="G261" i="12"/>
  <c r="F261" i="12"/>
  <c r="J260" i="12"/>
  <c r="I260" i="12"/>
  <c r="H260" i="12"/>
  <c r="G260" i="12"/>
  <c r="F260" i="12"/>
  <c r="J259" i="12"/>
  <c r="I259" i="12"/>
  <c r="H259" i="12"/>
  <c r="G259" i="12"/>
  <c r="F259" i="12"/>
  <c r="J258" i="12"/>
  <c r="I258" i="12"/>
  <c r="H258" i="12"/>
  <c r="G258" i="12"/>
  <c r="F258" i="12"/>
  <c r="J257" i="12"/>
  <c r="I257" i="12"/>
  <c r="H257" i="12"/>
  <c r="G257" i="12"/>
  <c r="F257" i="12"/>
  <c r="J256" i="12"/>
  <c r="I256" i="12"/>
  <c r="H256" i="12"/>
  <c r="G256" i="12"/>
  <c r="F256" i="12"/>
  <c r="J255" i="12"/>
  <c r="I255" i="12"/>
  <c r="H255" i="12"/>
  <c r="G255" i="12"/>
  <c r="F255" i="12"/>
  <c r="J254" i="12"/>
  <c r="I254" i="12"/>
  <c r="H254" i="12"/>
  <c r="G254" i="12"/>
  <c r="F254" i="12"/>
  <c r="J253" i="12"/>
  <c r="I253" i="12"/>
  <c r="H253" i="12"/>
  <c r="G253" i="12"/>
  <c r="F253" i="12"/>
  <c r="J252" i="12"/>
  <c r="I252" i="12"/>
  <c r="H252" i="12"/>
  <c r="G252" i="12"/>
  <c r="F252" i="12"/>
  <c r="J251" i="12"/>
  <c r="I251" i="12"/>
  <c r="H251" i="12"/>
  <c r="G251" i="12"/>
  <c r="F251" i="12"/>
  <c r="J250" i="12"/>
  <c r="I250" i="12"/>
  <c r="H250" i="12"/>
  <c r="G250" i="12"/>
  <c r="F250" i="12"/>
  <c r="J249" i="12"/>
  <c r="I249" i="12"/>
  <c r="H249" i="12"/>
  <c r="G249" i="12"/>
  <c r="F249" i="12"/>
  <c r="J248" i="12"/>
  <c r="I248" i="12"/>
  <c r="H248" i="12"/>
  <c r="G248" i="12"/>
  <c r="F248" i="12"/>
  <c r="J247" i="12"/>
  <c r="I247" i="12"/>
  <c r="H247" i="12"/>
  <c r="G247" i="12"/>
  <c r="F247" i="12"/>
  <c r="J246" i="12"/>
  <c r="I246" i="12"/>
  <c r="H246" i="12"/>
  <c r="G246" i="12"/>
  <c r="F246" i="12"/>
  <c r="J245" i="12"/>
  <c r="I245" i="12"/>
  <c r="H245" i="12"/>
  <c r="G245" i="12"/>
  <c r="F245" i="12"/>
  <c r="J244" i="12"/>
  <c r="I244" i="12"/>
  <c r="H244" i="12"/>
  <c r="G244" i="12"/>
  <c r="F244" i="12"/>
  <c r="J243" i="12"/>
  <c r="I243" i="12"/>
  <c r="H243" i="12"/>
  <c r="G243" i="12"/>
  <c r="F243" i="12"/>
  <c r="J242" i="12"/>
  <c r="I242" i="12"/>
  <c r="H242" i="12"/>
  <c r="G242" i="12"/>
  <c r="F242" i="12"/>
  <c r="J241" i="12"/>
  <c r="I241" i="12"/>
  <c r="H241" i="12"/>
  <c r="G241" i="12"/>
  <c r="F241" i="12"/>
  <c r="J240" i="12"/>
  <c r="I240" i="12"/>
  <c r="H240" i="12"/>
  <c r="G240" i="12"/>
  <c r="F240" i="12"/>
  <c r="J239" i="12"/>
  <c r="I239" i="12"/>
  <c r="H239" i="12"/>
  <c r="G239" i="12"/>
  <c r="F239" i="12"/>
  <c r="J238" i="12"/>
  <c r="I238" i="12"/>
  <c r="H238" i="12"/>
  <c r="G238" i="12"/>
  <c r="F238" i="12"/>
  <c r="J237" i="12"/>
  <c r="I237" i="12"/>
  <c r="H237" i="12"/>
  <c r="G237" i="12"/>
  <c r="F237" i="12"/>
  <c r="J236" i="12"/>
  <c r="I236" i="12"/>
  <c r="H236" i="12"/>
  <c r="G236" i="12"/>
  <c r="F236" i="12"/>
  <c r="J235" i="12"/>
  <c r="I235" i="12"/>
  <c r="H235" i="12"/>
  <c r="G235" i="12"/>
  <c r="F235" i="12"/>
  <c r="J234" i="12"/>
  <c r="I234" i="12"/>
  <c r="H234" i="12"/>
  <c r="G234" i="12"/>
  <c r="F234" i="12"/>
  <c r="J233" i="12"/>
  <c r="I233" i="12"/>
  <c r="H233" i="12"/>
  <c r="G233" i="12"/>
  <c r="F233" i="12"/>
  <c r="J232" i="12"/>
  <c r="I232" i="12"/>
  <c r="H232" i="12"/>
  <c r="G232" i="12"/>
  <c r="F232" i="12"/>
  <c r="J231" i="12"/>
  <c r="I231" i="12"/>
  <c r="H231" i="12"/>
  <c r="G231" i="12"/>
  <c r="F231" i="12"/>
  <c r="J230" i="12"/>
  <c r="I230" i="12"/>
  <c r="H230" i="12"/>
  <c r="G230" i="12"/>
  <c r="F230" i="12"/>
  <c r="J229" i="12"/>
  <c r="I229" i="12"/>
  <c r="H229" i="12"/>
  <c r="G229" i="12"/>
  <c r="F229" i="12"/>
  <c r="J228" i="12"/>
  <c r="I228" i="12"/>
  <c r="H228" i="12"/>
  <c r="G228" i="12"/>
  <c r="F228" i="12"/>
  <c r="J227" i="12"/>
  <c r="I227" i="12"/>
  <c r="H227" i="12"/>
  <c r="G227" i="12"/>
  <c r="F227" i="12"/>
  <c r="J226" i="12"/>
  <c r="I226" i="12"/>
  <c r="H226" i="12"/>
  <c r="G226" i="12"/>
  <c r="F226" i="12"/>
  <c r="J225" i="12"/>
  <c r="I225" i="12"/>
  <c r="H225" i="12"/>
  <c r="G225" i="12"/>
  <c r="F225" i="12"/>
  <c r="J224" i="12"/>
  <c r="I224" i="12"/>
  <c r="H224" i="12"/>
  <c r="G224" i="12"/>
  <c r="F224" i="12"/>
  <c r="J223" i="12"/>
  <c r="I223" i="12"/>
  <c r="H223" i="12"/>
  <c r="G223" i="12"/>
  <c r="F223" i="12"/>
  <c r="J222" i="12"/>
  <c r="I222" i="12"/>
  <c r="H222" i="12"/>
  <c r="G222" i="12"/>
  <c r="F222" i="12"/>
  <c r="J221" i="12"/>
  <c r="I221" i="12"/>
  <c r="H221" i="12"/>
  <c r="G221" i="12"/>
  <c r="F221" i="12"/>
  <c r="J220" i="12"/>
  <c r="I220" i="12"/>
  <c r="H220" i="12"/>
  <c r="G220" i="12"/>
  <c r="F220" i="12"/>
  <c r="J219" i="12"/>
  <c r="I219" i="12"/>
  <c r="H219" i="12"/>
  <c r="G219" i="12"/>
  <c r="F219" i="12"/>
  <c r="J218" i="12"/>
  <c r="I218" i="12"/>
  <c r="H218" i="12"/>
  <c r="G218" i="12"/>
  <c r="F218" i="12"/>
  <c r="J217" i="12"/>
  <c r="I217" i="12"/>
  <c r="H217" i="12"/>
  <c r="G217" i="12"/>
  <c r="F217" i="12"/>
  <c r="J216" i="12"/>
  <c r="I216" i="12"/>
  <c r="H216" i="12"/>
  <c r="G216" i="12"/>
  <c r="F216" i="12"/>
  <c r="J215" i="12"/>
  <c r="I215" i="12"/>
  <c r="H215" i="12"/>
  <c r="G215" i="12"/>
  <c r="F215" i="12"/>
  <c r="J214" i="12"/>
  <c r="I214" i="12"/>
  <c r="H214" i="12"/>
  <c r="G214" i="12"/>
  <c r="F214" i="12"/>
  <c r="J213" i="12"/>
  <c r="I213" i="12"/>
  <c r="H213" i="12"/>
  <c r="G213" i="12"/>
  <c r="F213" i="12"/>
  <c r="J212" i="12"/>
  <c r="I212" i="12"/>
  <c r="H212" i="12"/>
  <c r="G212" i="12"/>
  <c r="F212" i="12"/>
  <c r="J211" i="12"/>
  <c r="I211" i="12"/>
  <c r="H211" i="12"/>
  <c r="G211" i="12"/>
  <c r="F211" i="12"/>
  <c r="J210" i="12"/>
  <c r="I210" i="12"/>
  <c r="H210" i="12"/>
  <c r="G210" i="12"/>
  <c r="F210" i="12"/>
  <c r="J209" i="12"/>
  <c r="I209" i="12"/>
  <c r="H209" i="12"/>
  <c r="G209" i="12"/>
  <c r="F209" i="12"/>
  <c r="J208" i="12"/>
  <c r="I208" i="12"/>
  <c r="H208" i="12"/>
  <c r="G208" i="12"/>
  <c r="F208" i="12"/>
  <c r="J207" i="12"/>
  <c r="I207" i="12"/>
  <c r="H207" i="12"/>
  <c r="G207" i="12"/>
  <c r="F207" i="12"/>
  <c r="J206" i="12"/>
  <c r="I206" i="12"/>
  <c r="H206" i="12"/>
  <c r="G206" i="12"/>
  <c r="F206" i="12"/>
  <c r="J205" i="12"/>
  <c r="I205" i="12"/>
  <c r="H205" i="12"/>
  <c r="G205" i="12"/>
  <c r="F205" i="12"/>
  <c r="J204" i="12"/>
  <c r="I204" i="12"/>
  <c r="H204" i="12"/>
  <c r="G204" i="12"/>
  <c r="F204" i="12"/>
  <c r="J203" i="12"/>
  <c r="I203" i="12"/>
  <c r="H203" i="12"/>
  <c r="G203" i="12"/>
  <c r="F203" i="12"/>
  <c r="J202" i="12"/>
  <c r="I202" i="12"/>
  <c r="H202" i="12"/>
  <c r="G202" i="12"/>
  <c r="F202" i="12"/>
  <c r="J201" i="12"/>
  <c r="I201" i="12"/>
  <c r="H201" i="12"/>
  <c r="G201" i="12"/>
  <c r="F201" i="12"/>
  <c r="J200" i="12"/>
  <c r="I200" i="12"/>
  <c r="H200" i="12"/>
  <c r="G200" i="12"/>
  <c r="F200" i="12"/>
  <c r="J199" i="12"/>
  <c r="I199" i="12"/>
  <c r="H199" i="12"/>
  <c r="G199" i="12"/>
  <c r="F199" i="12"/>
  <c r="J198" i="12"/>
  <c r="I198" i="12"/>
  <c r="H198" i="12"/>
  <c r="G198" i="12"/>
  <c r="F198" i="12"/>
  <c r="J197" i="12"/>
  <c r="I197" i="12"/>
  <c r="H197" i="12"/>
  <c r="G197" i="12"/>
  <c r="F197" i="12"/>
  <c r="J196" i="12"/>
  <c r="I196" i="12"/>
  <c r="H196" i="12"/>
  <c r="G196" i="12"/>
  <c r="F196" i="12"/>
  <c r="J195" i="12"/>
  <c r="I195" i="12"/>
  <c r="H195" i="12"/>
  <c r="G195" i="12"/>
  <c r="F195" i="12"/>
  <c r="J194" i="12"/>
  <c r="I194" i="12"/>
  <c r="H194" i="12"/>
  <c r="G194" i="12"/>
  <c r="F194" i="12"/>
  <c r="J193" i="12"/>
  <c r="I193" i="12"/>
  <c r="H193" i="12"/>
  <c r="G193" i="12"/>
  <c r="F193" i="12"/>
  <c r="J192" i="12"/>
  <c r="I192" i="12"/>
  <c r="H192" i="12"/>
  <c r="G192" i="12"/>
  <c r="F192" i="12"/>
  <c r="J191" i="12"/>
  <c r="I191" i="12"/>
  <c r="H191" i="12"/>
  <c r="G191" i="12"/>
  <c r="F191" i="12"/>
  <c r="J190" i="12"/>
  <c r="I190" i="12"/>
  <c r="H190" i="12"/>
  <c r="G190" i="12"/>
  <c r="F190" i="12"/>
  <c r="J189" i="12"/>
  <c r="I189" i="12"/>
  <c r="H189" i="12"/>
  <c r="G189" i="12"/>
  <c r="F189" i="12"/>
  <c r="J188" i="12"/>
  <c r="I188" i="12"/>
  <c r="H188" i="12"/>
  <c r="G188" i="12"/>
  <c r="F188" i="12"/>
  <c r="J187" i="12"/>
  <c r="I187" i="12"/>
  <c r="H187" i="12"/>
  <c r="G187" i="12"/>
  <c r="F187" i="12"/>
  <c r="J186" i="12"/>
  <c r="I186" i="12"/>
  <c r="H186" i="12"/>
  <c r="G186" i="12"/>
  <c r="F186" i="12"/>
  <c r="J185" i="12"/>
  <c r="I185" i="12"/>
  <c r="H185" i="12"/>
  <c r="G185" i="12"/>
  <c r="F185" i="12"/>
  <c r="J184" i="12"/>
  <c r="I184" i="12"/>
  <c r="H184" i="12"/>
  <c r="G184" i="12"/>
  <c r="F184" i="12"/>
  <c r="J183" i="12"/>
  <c r="I183" i="12"/>
  <c r="H183" i="12"/>
  <c r="G183" i="12"/>
  <c r="F183" i="12"/>
  <c r="J182" i="12"/>
  <c r="I182" i="12"/>
  <c r="H182" i="12"/>
  <c r="G182" i="12"/>
  <c r="F182" i="12"/>
  <c r="J181" i="12"/>
  <c r="I181" i="12"/>
  <c r="H181" i="12"/>
  <c r="G181" i="12"/>
  <c r="F181" i="12"/>
  <c r="J180" i="12"/>
  <c r="I180" i="12"/>
  <c r="H180" i="12"/>
  <c r="G180" i="12"/>
  <c r="F180" i="12"/>
  <c r="J179" i="12"/>
  <c r="I179" i="12"/>
  <c r="H179" i="12"/>
  <c r="G179" i="12"/>
  <c r="F179" i="12"/>
  <c r="J178" i="12"/>
  <c r="I178" i="12"/>
  <c r="H178" i="12"/>
  <c r="G178" i="12"/>
  <c r="F178" i="12"/>
  <c r="J177" i="12"/>
  <c r="I177" i="12"/>
  <c r="H177" i="12"/>
  <c r="G177" i="12"/>
  <c r="F177" i="12"/>
  <c r="J176" i="12"/>
  <c r="I176" i="12"/>
  <c r="H176" i="12"/>
  <c r="G176" i="12"/>
  <c r="F176" i="12"/>
  <c r="J175" i="12"/>
  <c r="I175" i="12"/>
  <c r="H175" i="12"/>
  <c r="G175" i="12"/>
  <c r="F175" i="12"/>
  <c r="J174" i="12"/>
  <c r="I174" i="12"/>
  <c r="H174" i="12"/>
  <c r="G174" i="12"/>
  <c r="F174" i="12"/>
  <c r="J173" i="12"/>
  <c r="I173" i="12"/>
  <c r="H173" i="12"/>
  <c r="G173" i="12"/>
  <c r="F173" i="12"/>
  <c r="J172" i="12"/>
  <c r="I172" i="12"/>
  <c r="H172" i="12"/>
  <c r="G172" i="12"/>
  <c r="F172" i="12"/>
  <c r="J171" i="12"/>
  <c r="I171" i="12"/>
  <c r="H171" i="12"/>
  <c r="G171" i="12"/>
  <c r="F171" i="12"/>
  <c r="J170" i="12"/>
  <c r="I170" i="12"/>
  <c r="H170" i="12"/>
  <c r="G170" i="12"/>
  <c r="F170" i="12"/>
  <c r="J169" i="12"/>
  <c r="I169" i="12"/>
  <c r="H169" i="12"/>
  <c r="G169" i="12"/>
  <c r="F169" i="12"/>
  <c r="J168" i="12"/>
  <c r="I168" i="12"/>
  <c r="H168" i="12"/>
  <c r="G168" i="12"/>
  <c r="F168" i="12"/>
  <c r="J167" i="12"/>
  <c r="I167" i="12"/>
  <c r="H167" i="12"/>
  <c r="G167" i="12"/>
  <c r="F167" i="12"/>
  <c r="J166" i="12"/>
  <c r="I166" i="12"/>
  <c r="H166" i="12"/>
  <c r="G166" i="12"/>
  <c r="F166" i="12"/>
  <c r="J165" i="12"/>
  <c r="I165" i="12"/>
  <c r="H165" i="12"/>
  <c r="G165" i="12"/>
  <c r="F165" i="12"/>
  <c r="J164" i="12"/>
  <c r="I164" i="12"/>
  <c r="H164" i="12"/>
  <c r="G164" i="12"/>
  <c r="F164" i="12"/>
  <c r="J163" i="12"/>
  <c r="I163" i="12"/>
  <c r="H163" i="12"/>
  <c r="G163" i="12"/>
  <c r="F163" i="12"/>
  <c r="J162" i="12"/>
  <c r="I162" i="12"/>
  <c r="H162" i="12"/>
  <c r="G162" i="12"/>
  <c r="F162" i="12"/>
  <c r="J161" i="12"/>
  <c r="I161" i="12"/>
  <c r="H161" i="12"/>
  <c r="G161" i="12"/>
  <c r="F161" i="12"/>
  <c r="J160" i="12"/>
  <c r="I160" i="12"/>
  <c r="H160" i="12"/>
  <c r="G160" i="12"/>
  <c r="F160" i="12"/>
  <c r="J159" i="12"/>
  <c r="I159" i="12"/>
  <c r="H159" i="12"/>
  <c r="G159" i="12"/>
  <c r="F159" i="12"/>
  <c r="J158" i="12"/>
  <c r="I158" i="12"/>
  <c r="H158" i="12"/>
  <c r="G158" i="12"/>
  <c r="F158" i="12"/>
  <c r="J157" i="12"/>
  <c r="I157" i="12"/>
  <c r="H157" i="12"/>
  <c r="G157" i="12"/>
  <c r="F157" i="12"/>
  <c r="J156" i="12"/>
  <c r="I156" i="12"/>
  <c r="H156" i="12"/>
  <c r="G156" i="12"/>
  <c r="F156" i="12"/>
  <c r="J155" i="12"/>
  <c r="I155" i="12"/>
  <c r="H155" i="12"/>
  <c r="G155" i="12"/>
  <c r="F155" i="12"/>
  <c r="J154" i="12"/>
  <c r="I154" i="12"/>
  <c r="H154" i="12"/>
  <c r="G154" i="12"/>
  <c r="F154" i="12"/>
  <c r="J153" i="12"/>
  <c r="I153" i="12"/>
  <c r="H153" i="12"/>
  <c r="G153" i="12"/>
  <c r="F153" i="12"/>
  <c r="J152" i="12"/>
  <c r="I152" i="12"/>
  <c r="H152" i="12"/>
  <c r="G152" i="12"/>
  <c r="F152" i="12"/>
  <c r="J151" i="12"/>
  <c r="I151" i="12"/>
  <c r="H151" i="12"/>
  <c r="G151" i="12"/>
  <c r="F151" i="12"/>
  <c r="J150" i="12"/>
  <c r="I150" i="12"/>
  <c r="H150" i="12"/>
  <c r="G150" i="12"/>
  <c r="F150" i="12"/>
  <c r="J149" i="12"/>
  <c r="I149" i="12"/>
  <c r="H149" i="12"/>
  <c r="G149" i="12"/>
  <c r="F149" i="12"/>
  <c r="J148" i="12"/>
  <c r="I148" i="12"/>
  <c r="H148" i="12"/>
  <c r="G148" i="12"/>
  <c r="F148" i="12"/>
  <c r="J147" i="12"/>
  <c r="I147" i="12"/>
  <c r="H147" i="12"/>
  <c r="G147" i="12"/>
  <c r="F147" i="12"/>
  <c r="J146" i="12"/>
  <c r="I146" i="12"/>
  <c r="H146" i="12"/>
  <c r="G146" i="12"/>
  <c r="F146" i="12"/>
  <c r="J145" i="12"/>
  <c r="I145" i="12"/>
  <c r="H145" i="12"/>
  <c r="G145" i="12"/>
  <c r="F145" i="12"/>
  <c r="J144" i="12"/>
  <c r="I144" i="12"/>
  <c r="H144" i="12"/>
  <c r="G144" i="12"/>
  <c r="F144" i="12"/>
  <c r="J143" i="12"/>
  <c r="I143" i="12"/>
  <c r="H143" i="12"/>
  <c r="G143" i="12"/>
  <c r="F143" i="12"/>
  <c r="J142" i="12"/>
  <c r="I142" i="12"/>
  <c r="H142" i="12"/>
  <c r="G142" i="12"/>
  <c r="F142" i="12"/>
  <c r="J141" i="12"/>
  <c r="I141" i="12"/>
  <c r="H141" i="12"/>
  <c r="G141" i="12"/>
  <c r="F141" i="12"/>
  <c r="J140" i="12"/>
  <c r="I140" i="12"/>
  <c r="H140" i="12"/>
  <c r="G140" i="12"/>
  <c r="F140" i="12"/>
  <c r="J139" i="12"/>
  <c r="I139" i="12"/>
  <c r="H139" i="12"/>
  <c r="G139" i="12"/>
  <c r="F139" i="12"/>
  <c r="J138" i="12"/>
  <c r="I138" i="12"/>
  <c r="H138" i="12"/>
  <c r="G138" i="12"/>
  <c r="F138" i="12"/>
  <c r="J137" i="12"/>
  <c r="I137" i="12"/>
  <c r="H137" i="12"/>
  <c r="G137" i="12"/>
  <c r="F137" i="12"/>
  <c r="J136" i="12"/>
  <c r="I136" i="12"/>
  <c r="H136" i="12"/>
  <c r="G136" i="12"/>
  <c r="F136" i="12"/>
  <c r="J135" i="12"/>
  <c r="I135" i="12"/>
  <c r="H135" i="12"/>
  <c r="G135" i="12"/>
  <c r="F135" i="12"/>
  <c r="J134" i="12"/>
  <c r="I134" i="12"/>
  <c r="H134" i="12"/>
  <c r="G134" i="12"/>
  <c r="F134" i="12"/>
  <c r="J133" i="12"/>
  <c r="I133" i="12"/>
  <c r="H133" i="12"/>
  <c r="G133" i="12"/>
  <c r="F133" i="12"/>
  <c r="J132" i="12"/>
  <c r="I132" i="12"/>
  <c r="H132" i="12"/>
  <c r="G132" i="12"/>
  <c r="F132" i="12"/>
  <c r="J131" i="12"/>
  <c r="I131" i="12"/>
  <c r="H131" i="12"/>
  <c r="G131" i="12"/>
  <c r="F131" i="12"/>
  <c r="J130" i="12"/>
  <c r="I130" i="12"/>
  <c r="H130" i="12"/>
  <c r="G130" i="12"/>
  <c r="F130" i="12"/>
  <c r="J129" i="12"/>
  <c r="I129" i="12"/>
  <c r="H129" i="12"/>
  <c r="G129" i="12"/>
  <c r="F129" i="12"/>
  <c r="J128" i="12"/>
  <c r="I128" i="12"/>
  <c r="H128" i="12"/>
  <c r="G128" i="12"/>
  <c r="F128" i="12"/>
  <c r="J127" i="12"/>
  <c r="I127" i="12"/>
  <c r="H127" i="12"/>
  <c r="G127" i="12"/>
  <c r="F127" i="12"/>
  <c r="J126" i="12"/>
  <c r="I126" i="12"/>
  <c r="H126" i="12"/>
  <c r="G126" i="12"/>
  <c r="F126" i="12"/>
  <c r="J125" i="12"/>
  <c r="I125" i="12"/>
  <c r="H125" i="12"/>
  <c r="G125" i="12"/>
  <c r="F125" i="12"/>
  <c r="J124" i="12"/>
  <c r="I124" i="12"/>
  <c r="H124" i="12"/>
  <c r="G124" i="12"/>
  <c r="F124" i="12"/>
  <c r="J123" i="12"/>
  <c r="I123" i="12"/>
  <c r="H123" i="12"/>
  <c r="G123" i="12"/>
  <c r="F123" i="12"/>
  <c r="J122" i="12"/>
  <c r="I122" i="12"/>
  <c r="H122" i="12"/>
  <c r="G122" i="12"/>
  <c r="F122" i="12"/>
  <c r="J121" i="12"/>
  <c r="I121" i="12"/>
  <c r="H121" i="12"/>
  <c r="G121" i="12"/>
  <c r="F121" i="12"/>
  <c r="J120" i="12"/>
  <c r="I120" i="12"/>
  <c r="H120" i="12"/>
  <c r="G120" i="12"/>
  <c r="F120" i="12"/>
  <c r="J119" i="12"/>
  <c r="I119" i="12"/>
  <c r="H119" i="12"/>
  <c r="G119" i="12"/>
  <c r="F119" i="12"/>
  <c r="J118" i="12"/>
  <c r="I118" i="12"/>
  <c r="H118" i="12"/>
  <c r="G118" i="12"/>
  <c r="F118" i="12"/>
  <c r="J117" i="12"/>
  <c r="I117" i="12"/>
  <c r="H117" i="12"/>
  <c r="G117" i="12"/>
  <c r="F117" i="12"/>
  <c r="J116" i="12"/>
  <c r="I116" i="12"/>
  <c r="H116" i="12"/>
  <c r="G116" i="12"/>
  <c r="F116" i="12"/>
  <c r="J115" i="12"/>
  <c r="I115" i="12"/>
  <c r="H115" i="12"/>
  <c r="G115" i="12"/>
  <c r="F115" i="12"/>
  <c r="J114" i="12"/>
  <c r="I114" i="12"/>
  <c r="H114" i="12"/>
  <c r="G114" i="12"/>
  <c r="F114" i="12"/>
  <c r="J113" i="12"/>
  <c r="I113" i="12"/>
  <c r="H113" i="12"/>
  <c r="G113" i="12"/>
  <c r="F113" i="12"/>
  <c r="J112" i="12"/>
  <c r="I112" i="12"/>
  <c r="H112" i="12"/>
  <c r="G112" i="12"/>
  <c r="F112" i="12"/>
  <c r="J111" i="12"/>
  <c r="I111" i="12"/>
  <c r="H111" i="12"/>
  <c r="G111" i="12"/>
  <c r="F111" i="12"/>
  <c r="J110" i="12"/>
  <c r="I110" i="12"/>
  <c r="H110" i="12"/>
  <c r="G110" i="12"/>
  <c r="F110" i="12"/>
  <c r="J109" i="12"/>
  <c r="I109" i="12"/>
  <c r="H109" i="12"/>
  <c r="G109" i="12"/>
  <c r="F109" i="12"/>
  <c r="J108" i="12"/>
  <c r="I108" i="12"/>
  <c r="H108" i="12"/>
  <c r="G108" i="12"/>
  <c r="F108" i="12"/>
  <c r="J107" i="12"/>
  <c r="I107" i="12"/>
  <c r="H107" i="12"/>
  <c r="G107" i="12"/>
  <c r="F107" i="12"/>
  <c r="J106" i="12"/>
  <c r="I106" i="12"/>
  <c r="H106" i="12"/>
  <c r="G106" i="12"/>
  <c r="F106" i="12"/>
  <c r="J105" i="12"/>
  <c r="I105" i="12"/>
  <c r="H105" i="12"/>
  <c r="G105" i="12"/>
  <c r="F105" i="12"/>
  <c r="J104" i="12"/>
  <c r="I104" i="12"/>
  <c r="H104" i="12"/>
  <c r="G104" i="12"/>
  <c r="F104" i="12"/>
  <c r="J103" i="12"/>
  <c r="I103" i="12"/>
  <c r="H103" i="12"/>
  <c r="G103" i="12"/>
  <c r="F103" i="12"/>
  <c r="J102" i="12"/>
  <c r="I102" i="12"/>
  <c r="H102" i="12"/>
  <c r="G102" i="12"/>
  <c r="F102" i="12"/>
  <c r="J101" i="12"/>
  <c r="I101" i="12"/>
  <c r="H101" i="12"/>
  <c r="G101" i="12"/>
  <c r="F101" i="12"/>
  <c r="J100" i="12"/>
  <c r="I100" i="12"/>
  <c r="H100" i="12"/>
  <c r="G100" i="12"/>
  <c r="F100" i="12"/>
  <c r="J99" i="12"/>
  <c r="I99" i="12"/>
  <c r="H99" i="12"/>
  <c r="G99" i="12"/>
  <c r="F99" i="12"/>
  <c r="J98" i="12"/>
  <c r="I98" i="12"/>
  <c r="H98" i="12"/>
  <c r="G98" i="12"/>
  <c r="F98" i="12"/>
  <c r="J97" i="12"/>
  <c r="I97" i="12"/>
  <c r="H97" i="12"/>
  <c r="G97" i="12"/>
  <c r="F97" i="12"/>
  <c r="J96" i="12"/>
  <c r="I96" i="12"/>
  <c r="H96" i="12"/>
  <c r="G96" i="12"/>
  <c r="F96" i="12"/>
  <c r="J95" i="12"/>
  <c r="I95" i="12"/>
  <c r="H95" i="12"/>
  <c r="G95" i="12"/>
  <c r="F95" i="12"/>
  <c r="J94" i="12"/>
  <c r="I94" i="12"/>
  <c r="H94" i="12"/>
  <c r="G94" i="12"/>
  <c r="F94" i="12"/>
  <c r="J93" i="12"/>
  <c r="I93" i="12"/>
  <c r="H93" i="12"/>
  <c r="G93" i="12"/>
  <c r="F93" i="12"/>
  <c r="J92" i="12"/>
  <c r="I92" i="12"/>
  <c r="H92" i="12"/>
  <c r="G92" i="12"/>
  <c r="F92" i="12"/>
  <c r="J91" i="12"/>
  <c r="I91" i="12"/>
  <c r="H91" i="12"/>
  <c r="G91" i="12"/>
  <c r="F91" i="12"/>
  <c r="J90" i="12"/>
  <c r="I90" i="12"/>
  <c r="H90" i="12"/>
  <c r="G90" i="12"/>
  <c r="F90" i="12"/>
  <c r="J89" i="12"/>
  <c r="I89" i="12"/>
  <c r="H89" i="12"/>
  <c r="G89" i="12"/>
  <c r="F89" i="12"/>
  <c r="J88" i="12"/>
  <c r="I88" i="12"/>
  <c r="H88" i="12"/>
  <c r="G88" i="12"/>
  <c r="F88" i="12"/>
  <c r="J87" i="12"/>
  <c r="I87" i="12"/>
  <c r="H87" i="12"/>
  <c r="G87" i="12"/>
  <c r="F87" i="12"/>
  <c r="J86" i="12"/>
  <c r="I86" i="12"/>
  <c r="H86" i="12"/>
  <c r="G86" i="12"/>
  <c r="F86" i="12"/>
  <c r="J85" i="12"/>
  <c r="I85" i="12"/>
  <c r="H85" i="12"/>
  <c r="G85" i="12"/>
  <c r="F85" i="12"/>
  <c r="J84" i="12"/>
  <c r="I84" i="12"/>
  <c r="H84" i="12"/>
  <c r="G84" i="12"/>
  <c r="F84" i="12"/>
  <c r="J83" i="12"/>
  <c r="I83" i="12"/>
  <c r="H83" i="12"/>
  <c r="G83" i="12"/>
  <c r="F83" i="12"/>
  <c r="J82" i="12"/>
  <c r="I82" i="12"/>
  <c r="H82" i="12"/>
  <c r="G82" i="12"/>
  <c r="F82" i="12"/>
  <c r="J81" i="12"/>
  <c r="I81" i="12"/>
  <c r="H81" i="12"/>
  <c r="G81" i="12"/>
  <c r="F81" i="12"/>
  <c r="J80" i="12"/>
  <c r="I80" i="12"/>
  <c r="H80" i="12"/>
  <c r="G80" i="12"/>
  <c r="F80" i="12"/>
  <c r="J79" i="12"/>
  <c r="I79" i="12"/>
  <c r="H79" i="12"/>
  <c r="G79" i="12"/>
  <c r="F79" i="12"/>
  <c r="J78" i="12"/>
  <c r="I78" i="12"/>
  <c r="H78" i="12"/>
  <c r="G78" i="12"/>
  <c r="F78" i="12"/>
  <c r="J77" i="12"/>
  <c r="I77" i="12"/>
  <c r="H77" i="12"/>
  <c r="G77" i="12"/>
  <c r="F77" i="12"/>
  <c r="J76" i="12"/>
  <c r="I76" i="12"/>
  <c r="H76" i="12"/>
  <c r="G76" i="12"/>
  <c r="F76" i="12"/>
  <c r="J75" i="12"/>
  <c r="I75" i="12"/>
  <c r="H75" i="12"/>
  <c r="G75" i="12"/>
  <c r="F75" i="12"/>
  <c r="J74" i="12"/>
  <c r="I74" i="12"/>
  <c r="H74" i="12"/>
  <c r="G74" i="12"/>
  <c r="F74" i="12"/>
  <c r="J73" i="12"/>
  <c r="I73" i="12"/>
  <c r="H73" i="12"/>
  <c r="G73" i="12"/>
  <c r="F73" i="12"/>
  <c r="J72" i="12"/>
  <c r="I72" i="12"/>
  <c r="H72" i="12"/>
  <c r="G72" i="12"/>
  <c r="F72" i="12"/>
  <c r="J71" i="12"/>
  <c r="I71" i="12"/>
  <c r="H71" i="12"/>
  <c r="G71" i="12"/>
  <c r="F71" i="12"/>
  <c r="J70" i="12"/>
  <c r="I70" i="12"/>
  <c r="H70" i="12"/>
  <c r="G70" i="12"/>
  <c r="F70" i="12"/>
  <c r="J69" i="12"/>
  <c r="I69" i="12"/>
  <c r="H69" i="12"/>
  <c r="G69" i="12"/>
  <c r="F69" i="12"/>
  <c r="J68" i="12"/>
  <c r="I68" i="12"/>
  <c r="H68" i="12"/>
  <c r="G68" i="12"/>
  <c r="F68" i="12"/>
  <c r="J67" i="12"/>
  <c r="I67" i="12"/>
  <c r="H67" i="12"/>
  <c r="G67" i="12"/>
  <c r="F67" i="12"/>
  <c r="J66" i="12"/>
  <c r="I66" i="12"/>
  <c r="H66" i="12"/>
  <c r="G66" i="12"/>
  <c r="F66" i="12"/>
  <c r="J65" i="12"/>
  <c r="I65" i="12"/>
  <c r="H65" i="12"/>
  <c r="G65" i="12"/>
  <c r="F65" i="12"/>
  <c r="J64" i="12"/>
  <c r="I64" i="12"/>
  <c r="H64" i="12"/>
  <c r="G64" i="12"/>
  <c r="F64" i="12"/>
  <c r="J63" i="12"/>
  <c r="I63" i="12"/>
  <c r="H63" i="12"/>
  <c r="G63" i="12"/>
  <c r="F63" i="12"/>
  <c r="J62" i="12"/>
  <c r="I62" i="12"/>
  <c r="H62" i="12"/>
  <c r="G62" i="12"/>
  <c r="F62" i="12"/>
  <c r="J61" i="12"/>
  <c r="I61" i="12"/>
  <c r="H61" i="12"/>
  <c r="G61" i="12"/>
  <c r="F61" i="12"/>
  <c r="J60" i="12"/>
  <c r="I60" i="12"/>
  <c r="H60" i="12"/>
  <c r="G60" i="12"/>
  <c r="F60" i="12"/>
  <c r="J59" i="12"/>
  <c r="I59" i="12"/>
  <c r="H59" i="12"/>
  <c r="G59" i="12"/>
  <c r="F59" i="12"/>
  <c r="J58" i="12"/>
  <c r="I58" i="12"/>
  <c r="H58" i="12"/>
  <c r="G58" i="12"/>
  <c r="F58" i="12"/>
  <c r="J57" i="12"/>
  <c r="I57" i="12"/>
  <c r="H57" i="12"/>
  <c r="G57" i="12"/>
  <c r="F57" i="12"/>
  <c r="J56" i="12"/>
  <c r="I56" i="12"/>
  <c r="H56" i="12"/>
  <c r="G56" i="12"/>
  <c r="F56" i="12"/>
  <c r="J55" i="12"/>
  <c r="I55" i="12"/>
  <c r="H55" i="12"/>
  <c r="G55" i="12"/>
  <c r="F55" i="12"/>
  <c r="J54" i="12"/>
  <c r="I54" i="12"/>
  <c r="H54" i="12"/>
  <c r="G54" i="12"/>
  <c r="F54" i="12"/>
  <c r="J53" i="12"/>
  <c r="I53" i="12"/>
  <c r="H53" i="12"/>
  <c r="G53" i="12"/>
  <c r="F53" i="12"/>
  <c r="J52" i="12"/>
  <c r="I52" i="12"/>
  <c r="H52" i="12"/>
  <c r="G52" i="12"/>
  <c r="F52" i="12"/>
  <c r="J51" i="12"/>
  <c r="I51" i="12"/>
  <c r="H51" i="12"/>
  <c r="G51" i="12"/>
  <c r="F51" i="12"/>
  <c r="J50" i="12"/>
  <c r="I50" i="12"/>
  <c r="H50" i="12"/>
  <c r="G50" i="12"/>
  <c r="F50" i="12"/>
  <c r="J49" i="12"/>
  <c r="I49" i="12"/>
  <c r="H49" i="12"/>
  <c r="G49" i="12"/>
  <c r="F49" i="12"/>
  <c r="J48" i="12"/>
  <c r="I48" i="12"/>
  <c r="H48" i="12"/>
  <c r="G48" i="12"/>
  <c r="F48" i="12"/>
  <c r="J47" i="12"/>
  <c r="I47" i="12"/>
  <c r="H47" i="12"/>
  <c r="G47" i="12"/>
  <c r="F47" i="12"/>
  <c r="J46" i="12"/>
  <c r="I46" i="12"/>
  <c r="H46" i="12"/>
  <c r="G46" i="12"/>
  <c r="F46" i="12"/>
  <c r="J45" i="12"/>
  <c r="I45" i="12"/>
  <c r="H45" i="12"/>
  <c r="G45" i="12"/>
  <c r="F45" i="12"/>
  <c r="J44" i="12"/>
  <c r="I44" i="12"/>
  <c r="H44" i="12"/>
  <c r="G44" i="12"/>
  <c r="F44" i="12"/>
  <c r="J43" i="12"/>
  <c r="I43" i="12"/>
  <c r="H43" i="12"/>
  <c r="G43" i="12"/>
  <c r="F43" i="12"/>
  <c r="J42" i="12"/>
  <c r="I42" i="12"/>
  <c r="H42" i="12"/>
  <c r="G42" i="12"/>
  <c r="F42" i="12"/>
  <c r="J41" i="12"/>
  <c r="I41" i="12"/>
  <c r="H41" i="12"/>
  <c r="G41" i="12"/>
  <c r="F41" i="12"/>
  <c r="J40" i="12"/>
  <c r="I40" i="12"/>
  <c r="H40" i="12"/>
  <c r="G40" i="12"/>
  <c r="F40" i="12"/>
  <c r="J39" i="12"/>
  <c r="I39" i="12"/>
  <c r="H39" i="12"/>
  <c r="G39" i="12"/>
  <c r="F39" i="12"/>
  <c r="J38" i="12"/>
  <c r="I38" i="12"/>
  <c r="H38" i="12"/>
  <c r="G38" i="12"/>
  <c r="F38" i="12"/>
  <c r="J37" i="12"/>
  <c r="I37" i="12"/>
  <c r="H37" i="12"/>
  <c r="G37" i="12"/>
  <c r="F37" i="12"/>
  <c r="J36" i="12"/>
  <c r="I36" i="12"/>
  <c r="H36" i="12"/>
  <c r="G36" i="12"/>
  <c r="F36" i="12"/>
  <c r="J35" i="12"/>
  <c r="I35" i="12"/>
  <c r="H35" i="12"/>
  <c r="G35" i="12"/>
  <c r="F35" i="12"/>
  <c r="J34" i="12"/>
  <c r="I34" i="12"/>
  <c r="H34" i="12"/>
  <c r="G34" i="12"/>
  <c r="F34" i="12"/>
  <c r="J33" i="12"/>
  <c r="I33" i="12"/>
  <c r="H33" i="12"/>
  <c r="G33" i="12"/>
  <c r="F33" i="12"/>
  <c r="J32" i="12"/>
  <c r="I32" i="12"/>
  <c r="H32" i="12"/>
  <c r="G32" i="12"/>
  <c r="F32" i="12"/>
  <c r="J31" i="12"/>
  <c r="I31" i="12"/>
  <c r="H31" i="12"/>
  <c r="G31" i="12"/>
  <c r="F31" i="12"/>
  <c r="J30" i="12"/>
  <c r="I30" i="12"/>
  <c r="H30" i="12"/>
  <c r="G30" i="12"/>
  <c r="F30" i="12"/>
  <c r="J29" i="12"/>
  <c r="I29" i="12"/>
  <c r="H29" i="12"/>
  <c r="G29" i="12"/>
  <c r="F29" i="12"/>
  <c r="J28" i="12"/>
  <c r="I28" i="12"/>
  <c r="H28" i="12"/>
  <c r="G28" i="12"/>
  <c r="F28" i="12"/>
  <c r="J27" i="12"/>
  <c r="I27" i="12"/>
  <c r="H27" i="12"/>
  <c r="G27" i="12"/>
  <c r="F27" i="12"/>
  <c r="J26" i="12"/>
  <c r="I26" i="12"/>
  <c r="H26" i="12"/>
  <c r="G26" i="12"/>
  <c r="F26" i="12"/>
  <c r="J25" i="12"/>
  <c r="I25" i="12"/>
  <c r="H25" i="12"/>
  <c r="G25" i="12"/>
  <c r="F25" i="12"/>
  <c r="J24" i="12"/>
  <c r="I24" i="12"/>
  <c r="H24" i="12"/>
  <c r="G24" i="12"/>
  <c r="F24" i="12"/>
  <c r="J23" i="12"/>
  <c r="I23" i="12"/>
  <c r="H23" i="12"/>
  <c r="G23" i="12"/>
  <c r="F23" i="12"/>
  <c r="J22" i="12"/>
  <c r="I22" i="12"/>
  <c r="H22" i="12"/>
  <c r="G22" i="12"/>
  <c r="F22" i="12"/>
  <c r="J21" i="12"/>
  <c r="I21" i="12"/>
  <c r="H21" i="12"/>
  <c r="G21" i="12"/>
  <c r="F21" i="12"/>
  <c r="J20" i="12"/>
  <c r="I20" i="12"/>
  <c r="H20" i="12"/>
  <c r="G20" i="12"/>
  <c r="F20" i="12"/>
  <c r="J19" i="12"/>
  <c r="I19" i="12"/>
  <c r="H19" i="12"/>
  <c r="G19" i="12"/>
  <c r="F19" i="12"/>
  <c r="J18" i="12"/>
  <c r="I18" i="12"/>
  <c r="H18" i="12"/>
  <c r="G18" i="12"/>
  <c r="F18" i="12"/>
  <c r="J17" i="12"/>
  <c r="I17" i="12"/>
  <c r="H17" i="12"/>
  <c r="G17" i="12"/>
  <c r="F17" i="12"/>
  <c r="J16" i="12"/>
  <c r="I16" i="12"/>
  <c r="H16" i="12"/>
  <c r="G16" i="12"/>
  <c r="F16" i="12"/>
  <c r="J15" i="12"/>
  <c r="I15" i="12"/>
  <c r="H15" i="12"/>
  <c r="G15" i="12"/>
  <c r="F15" i="12"/>
  <c r="J14" i="12"/>
  <c r="I14" i="12"/>
  <c r="H14" i="12"/>
  <c r="G14" i="12"/>
  <c r="F14" i="12"/>
  <c r="J13" i="12"/>
  <c r="I13" i="12"/>
  <c r="H13" i="12"/>
  <c r="G13" i="12"/>
  <c r="F13" i="12"/>
  <c r="J12" i="12"/>
  <c r="I12" i="12"/>
  <c r="H12" i="12"/>
  <c r="G12" i="12"/>
  <c r="F12" i="12"/>
  <c r="J11" i="12"/>
  <c r="I11" i="12"/>
  <c r="H11" i="12"/>
  <c r="G11" i="12"/>
  <c r="F11" i="12"/>
  <c r="J10" i="12"/>
  <c r="I10" i="12"/>
  <c r="H10" i="12"/>
  <c r="G10" i="12"/>
  <c r="F10" i="12"/>
  <c r="J9" i="12"/>
  <c r="I9" i="12"/>
  <c r="H9" i="12"/>
  <c r="G9" i="12"/>
  <c r="F9" i="12"/>
  <c r="J8" i="12"/>
  <c r="I8" i="12"/>
  <c r="H8" i="12"/>
  <c r="G8" i="12"/>
  <c r="F8" i="12"/>
  <c r="J7" i="12"/>
  <c r="I7" i="12"/>
  <c r="H7" i="12"/>
  <c r="G7" i="12"/>
  <c r="F7" i="12"/>
  <c r="J6" i="12"/>
  <c r="I6" i="12"/>
  <c r="H6" i="12"/>
  <c r="G6" i="12"/>
  <c r="F6" i="12"/>
  <c r="J5" i="12"/>
  <c r="I5" i="12"/>
  <c r="H5" i="12"/>
  <c r="G5" i="12"/>
  <c r="F5" i="12"/>
  <c r="J4" i="12"/>
  <c r="J351" i="12" s="1"/>
  <c r="I4" i="12"/>
  <c r="I351" i="12" s="1"/>
  <c r="H4" i="12"/>
  <c r="H351" i="12" s="1"/>
  <c r="G4" i="12"/>
  <c r="G351" i="12" s="1"/>
  <c r="F4" i="12"/>
  <c r="F351" i="12" s="1"/>
  <c r="C38" i="10"/>
</calcChain>
</file>

<file path=xl/sharedStrings.xml><?xml version="1.0" encoding="utf-8"?>
<sst xmlns="http://schemas.openxmlformats.org/spreadsheetml/2006/main" count="1955" uniqueCount="747">
  <si>
    <t>RUT</t>
  </si>
  <si>
    <t>TOTAL</t>
  </si>
  <si>
    <t>69010300-1</t>
  </si>
  <si>
    <t>IQUIQUE</t>
  </si>
  <si>
    <t>69010400-8</t>
  </si>
  <si>
    <t>PICA</t>
  </si>
  <si>
    <t>83017500-8</t>
  </si>
  <si>
    <t>POZO ALMONTE</t>
  </si>
  <si>
    <t>69010200-5</t>
  </si>
  <si>
    <t>HUARA</t>
  </si>
  <si>
    <t>69251100-K</t>
  </si>
  <si>
    <t>CAMIÑA</t>
  </si>
  <si>
    <t>69250400-3</t>
  </si>
  <si>
    <t>COLCHANE</t>
  </si>
  <si>
    <t>69265100-6</t>
  </si>
  <si>
    <t>ALTO HOSPICIO</t>
  </si>
  <si>
    <t>69020100-3</t>
  </si>
  <si>
    <t>TOCOPILLA</t>
  </si>
  <si>
    <t>69253600-2</t>
  </si>
  <si>
    <t>69020300-6</t>
  </si>
  <si>
    <t>ANTOFAGASTA</t>
  </si>
  <si>
    <t>69020500-9</t>
  </si>
  <si>
    <t>TALTAL</t>
  </si>
  <si>
    <t>69020400-2</t>
  </si>
  <si>
    <t>MEJILLONES</t>
  </si>
  <si>
    <t>69253200-7</t>
  </si>
  <si>
    <t>SIERRA GORDA</t>
  </si>
  <si>
    <t>69020200-K</t>
  </si>
  <si>
    <t>CALAMA</t>
  </si>
  <si>
    <t>69030100-8</t>
  </si>
  <si>
    <t>CHAÑARAL</t>
  </si>
  <si>
    <t>69250500-K</t>
  </si>
  <si>
    <t>69030200-4</t>
  </si>
  <si>
    <t>COPIAPO</t>
  </si>
  <si>
    <t>69030300-0</t>
  </si>
  <si>
    <t>CALDERA</t>
  </si>
  <si>
    <t>69030400-7</t>
  </si>
  <si>
    <t>TIERRA AMARILLA</t>
  </si>
  <si>
    <t>69030500-3</t>
  </si>
  <si>
    <t>VALLENAR</t>
  </si>
  <si>
    <t>69030600-K</t>
  </si>
  <si>
    <t>FREIRINA</t>
  </si>
  <si>
    <t>69030700-6</t>
  </si>
  <si>
    <t>HUASCO</t>
  </si>
  <si>
    <t>69251900-0</t>
  </si>
  <si>
    <t>ALTO DEL CARMEN</t>
  </si>
  <si>
    <t>69040100-2</t>
  </si>
  <si>
    <t>LA SERENA</t>
  </si>
  <si>
    <t>69040200-9</t>
  </si>
  <si>
    <t>LA HIGUERA</t>
  </si>
  <si>
    <t>69040300-5</t>
  </si>
  <si>
    <t>COQUIMBO</t>
  </si>
  <si>
    <t>69040500-8</t>
  </si>
  <si>
    <t>VICUÑA</t>
  </si>
  <si>
    <t>69040600-4</t>
  </si>
  <si>
    <t>69040700-0</t>
  </si>
  <si>
    <t>OVALLE</t>
  </si>
  <si>
    <t>69040800-7</t>
  </si>
  <si>
    <t>MONTE PATRIA</t>
  </si>
  <si>
    <t>69040900-3</t>
  </si>
  <si>
    <t>PUNITAQUI</t>
  </si>
  <si>
    <t>69041100-8</t>
  </si>
  <si>
    <t>69041000-1</t>
  </si>
  <si>
    <t>69041200-4</t>
  </si>
  <si>
    <t>ILLAPEL</t>
  </si>
  <si>
    <t>69041400-7</t>
  </si>
  <si>
    <t>SALAMANCA</t>
  </si>
  <si>
    <t>69041500-3</t>
  </si>
  <si>
    <t>LOS VILOS</t>
  </si>
  <si>
    <t>69041300-0</t>
  </si>
  <si>
    <t>CANELA</t>
  </si>
  <si>
    <t>69061800-1</t>
  </si>
  <si>
    <t>ISLA DE PASCUA</t>
  </si>
  <si>
    <t>69050100-7</t>
  </si>
  <si>
    <t>LA LIGUA</t>
  </si>
  <si>
    <t>69050500-2</t>
  </si>
  <si>
    <t>PETORCA</t>
  </si>
  <si>
    <t>69050200-3</t>
  </si>
  <si>
    <t>CABILDO</t>
  </si>
  <si>
    <t>69050400-6</t>
  </si>
  <si>
    <t>ZAPALLAR</t>
  </si>
  <si>
    <t>69050300-K</t>
  </si>
  <si>
    <t>PAPUDO</t>
  </si>
  <si>
    <t>69060900-2</t>
  </si>
  <si>
    <t>69061000-0</t>
  </si>
  <si>
    <t>VIÑA DEL MAR</t>
  </si>
  <si>
    <t>69061500-2</t>
  </si>
  <si>
    <t>VILLA ALEMANA</t>
  </si>
  <si>
    <t>69061300-K</t>
  </si>
  <si>
    <t>69061400-6</t>
  </si>
  <si>
    <t>CASABLANCA</t>
  </si>
  <si>
    <t>69060700-K</t>
  </si>
  <si>
    <t>QUINTERO</t>
  </si>
  <si>
    <t>69060800-6</t>
  </si>
  <si>
    <t>73568600-3</t>
  </si>
  <si>
    <t>69073400-1</t>
  </si>
  <si>
    <t>SAN ANTONIO</t>
  </si>
  <si>
    <t>69073600-4</t>
  </si>
  <si>
    <t>CARTAGENA</t>
  </si>
  <si>
    <t>69073700-0</t>
  </si>
  <si>
    <t>EL TABO</t>
  </si>
  <si>
    <t>69061700-5</t>
  </si>
  <si>
    <t>EL QUISCO</t>
  </si>
  <si>
    <t>69061600-9</t>
  </si>
  <si>
    <t>ALGARROBO</t>
  </si>
  <si>
    <t>69060100-1</t>
  </si>
  <si>
    <t>QUILLOTA</t>
  </si>
  <si>
    <t>69060600-3</t>
  </si>
  <si>
    <t>NOGALES</t>
  </si>
  <si>
    <t>69060500-7</t>
  </si>
  <si>
    <t>HIJUELAS</t>
  </si>
  <si>
    <t>69060300-4</t>
  </si>
  <si>
    <t>LA CALERA</t>
  </si>
  <si>
    <t>69060200-8</t>
  </si>
  <si>
    <t>LA CRUZ</t>
  </si>
  <si>
    <t>69061100-7</t>
  </si>
  <si>
    <t>LIMACHE</t>
  </si>
  <si>
    <t>69061200-3</t>
  </si>
  <si>
    <t>69050600-9</t>
  </si>
  <si>
    <t>SAN FELIPE</t>
  </si>
  <si>
    <t>69050800-1</t>
  </si>
  <si>
    <t>PANQUEHUE</t>
  </si>
  <si>
    <t>69050900-8</t>
  </si>
  <si>
    <t>CATEMU</t>
  </si>
  <si>
    <t>69050700-5</t>
  </si>
  <si>
    <t>PUTAENDO</t>
  </si>
  <si>
    <t>69051000-6</t>
  </si>
  <si>
    <t>69060400-0</t>
  </si>
  <si>
    <t>69051100-2</t>
  </si>
  <si>
    <t>LOS ANDES</t>
  </si>
  <si>
    <t>69051200-9</t>
  </si>
  <si>
    <t>CALLE LARGA</t>
  </si>
  <si>
    <t>69051400-1</t>
  </si>
  <si>
    <t>SAN ESTEBAN</t>
  </si>
  <si>
    <t>69051300-5</t>
  </si>
  <si>
    <t>RINCONADA</t>
  </si>
  <si>
    <t>69080100-0</t>
  </si>
  <si>
    <t>RANCAGUA</t>
  </si>
  <si>
    <t>69080200-7</t>
  </si>
  <si>
    <t>69080300-3</t>
  </si>
  <si>
    <t>GRANEROS</t>
  </si>
  <si>
    <t>69080500-6</t>
  </si>
  <si>
    <t>69080600-2</t>
  </si>
  <si>
    <t>DOÑIHUE</t>
  </si>
  <si>
    <t>69080700-9</t>
  </si>
  <si>
    <t>COLTAUCO</t>
  </si>
  <si>
    <t>69080400-K</t>
  </si>
  <si>
    <t>CODEGUA</t>
  </si>
  <si>
    <t>69080900-1</t>
  </si>
  <si>
    <t>PEUMO</t>
  </si>
  <si>
    <t>69080800-5</t>
  </si>
  <si>
    <t>LAS CABRAS</t>
  </si>
  <si>
    <t>69081000-k</t>
  </si>
  <si>
    <t>SAN VICENTE</t>
  </si>
  <si>
    <t>69081100-6</t>
  </si>
  <si>
    <t>PICHIDEGUA</t>
  </si>
  <si>
    <t>69081200-2</t>
  </si>
  <si>
    <t>RENGO</t>
  </si>
  <si>
    <t>69081300-9</t>
  </si>
  <si>
    <t>REQUINOA</t>
  </si>
  <si>
    <t>69081400-5</t>
  </si>
  <si>
    <t>OLIVAR</t>
  </si>
  <si>
    <t>69081500-1</t>
  </si>
  <si>
    <t>MALLOA</t>
  </si>
  <si>
    <t>69081600-8</t>
  </si>
  <si>
    <t>COINCO</t>
  </si>
  <si>
    <t>69081700-4</t>
  </si>
  <si>
    <t>QUINTA DE TILCOCO</t>
  </si>
  <si>
    <t>69090100-5</t>
  </si>
  <si>
    <t>SAN FERNANDO</t>
  </si>
  <si>
    <t>69090300-8</t>
  </si>
  <si>
    <t>CHIMBARONGO</t>
  </si>
  <si>
    <t>69090400-4</t>
  </si>
  <si>
    <t>NANCAGUA</t>
  </si>
  <si>
    <t>69090200-1</t>
  </si>
  <si>
    <t>PLACILLA</t>
  </si>
  <si>
    <t>69090600-7</t>
  </si>
  <si>
    <t>SANTA CRUZ</t>
  </si>
  <si>
    <t>69090500-0</t>
  </si>
  <si>
    <t>LOLOL</t>
  </si>
  <si>
    <t>69091000-4</t>
  </si>
  <si>
    <t>PALMILLA</t>
  </si>
  <si>
    <t>69091500-6</t>
  </si>
  <si>
    <t>PERALILLO</t>
  </si>
  <si>
    <t>69090700-3</t>
  </si>
  <si>
    <t>69090800-K</t>
  </si>
  <si>
    <t>PUMANQUE</t>
  </si>
  <si>
    <t>69091200-7</t>
  </si>
  <si>
    <t>PICHILEMU</t>
  </si>
  <si>
    <t>69073800-7</t>
  </si>
  <si>
    <t>NAVIDAD</t>
  </si>
  <si>
    <t>69091100-0</t>
  </si>
  <si>
    <t>LITUECHE</t>
  </si>
  <si>
    <t>69091400-K</t>
  </si>
  <si>
    <t>LA ESTRELLA</t>
  </si>
  <si>
    <t>69091300-3</t>
  </si>
  <si>
    <t>69090900-6</t>
  </si>
  <si>
    <t>PAREDONES</t>
  </si>
  <si>
    <t>69100100-8</t>
  </si>
  <si>
    <t>69100300-0</t>
  </si>
  <si>
    <t>TENO</t>
  </si>
  <si>
    <t>69100200-4</t>
  </si>
  <si>
    <t>ROMERAL</t>
  </si>
  <si>
    <t>69100400-7</t>
  </si>
  <si>
    <t>RAUCO</t>
  </si>
  <si>
    <t>69100500-3</t>
  </si>
  <si>
    <t>69100700-6</t>
  </si>
  <si>
    <t>69100600-K</t>
  </si>
  <si>
    <t>HUALAÑE</t>
  </si>
  <si>
    <t>69110100-2</t>
  </si>
  <si>
    <t>MOLINA</t>
  </si>
  <si>
    <t>69110200-9</t>
  </si>
  <si>
    <t>SAGRADA FAMILIA</t>
  </si>
  <si>
    <t>69110400-1</t>
  </si>
  <si>
    <t>TALCA</t>
  </si>
  <si>
    <t>69110500-8</t>
  </si>
  <si>
    <t>SAN CLEMENTE</t>
  </si>
  <si>
    <t>69110600-4</t>
  </si>
  <si>
    <t>PELARCO</t>
  </si>
  <si>
    <t>69110700-0</t>
  </si>
  <si>
    <t>69110800-7</t>
  </si>
  <si>
    <t>PENCAHUE</t>
  </si>
  <si>
    <t>69110900-3</t>
  </si>
  <si>
    <t>MAULE</t>
  </si>
  <si>
    <t>69110300-5</t>
  </si>
  <si>
    <t>CUREPTO</t>
  </si>
  <si>
    <t>69120100-7</t>
  </si>
  <si>
    <t>69120200-3</t>
  </si>
  <si>
    <t>EMPEDRADO</t>
  </si>
  <si>
    <t>69264500-6</t>
  </si>
  <si>
    <t>SAN RAFAEL</t>
  </si>
  <si>
    <t>69130300-4</t>
  </si>
  <si>
    <t>LINARES</t>
  </si>
  <si>
    <t>69130400-0</t>
  </si>
  <si>
    <t>YERBAS BUENAS</t>
  </si>
  <si>
    <t>69130500-7</t>
  </si>
  <si>
    <t>69130600-3</t>
  </si>
  <si>
    <t>69130700-K</t>
  </si>
  <si>
    <t>PARRAL</t>
  </si>
  <si>
    <t>69130800-6</t>
  </si>
  <si>
    <t>RETIRO</t>
  </si>
  <si>
    <t>69130200-8</t>
  </si>
  <si>
    <t>VILLA ALEGRE</t>
  </si>
  <si>
    <t>69130100-1</t>
  </si>
  <si>
    <t>SAN JAVIER</t>
  </si>
  <si>
    <t>69120400-6</t>
  </si>
  <si>
    <t>CAUQUENES</t>
  </si>
  <si>
    <t>69252700-3</t>
  </si>
  <si>
    <t>PELLUHUE</t>
  </si>
  <si>
    <t>69120300-K</t>
  </si>
  <si>
    <t>CHANCO</t>
  </si>
  <si>
    <t>69150400-K</t>
  </si>
  <si>
    <t>69150500-6</t>
  </si>
  <si>
    <t>PENCO</t>
  </si>
  <si>
    <t>69150600-2</t>
  </si>
  <si>
    <t>HUALQUI</t>
  </si>
  <si>
    <t>69150700-9</t>
  </si>
  <si>
    <t>FLORIDA</t>
  </si>
  <si>
    <t>69150100-0</t>
  </si>
  <si>
    <t>69150800-5</t>
  </si>
  <si>
    <t>TALCAHUANO</t>
  </si>
  <si>
    <t>69151200-2</t>
  </si>
  <si>
    <t>CORONEL</t>
  </si>
  <si>
    <t>69151300-9</t>
  </si>
  <si>
    <t>LOTA</t>
  </si>
  <si>
    <t>69151400-5</t>
  </si>
  <si>
    <t>SANTA JUANA</t>
  </si>
  <si>
    <t>69264800-5</t>
  </si>
  <si>
    <t>SAN PEDRO DE LA PAZ</t>
  </si>
  <si>
    <t>69264700-9</t>
  </si>
  <si>
    <t>CHIGUAYANTE</t>
  </si>
  <si>
    <t>69264400-K</t>
  </si>
  <si>
    <t>69160100-5</t>
  </si>
  <si>
    <t>ARAUCO</t>
  </si>
  <si>
    <t>69160200-1</t>
  </si>
  <si>
    <t>CURANILAHUE</t>
  </si>
  <si>
    <t>69160300-8</t>
  </si>
  <si>
    <t>LEBU</t>
  </si>
  <si>
    <t>69160400-4</t>
  </si>
  <si>
    <t>69160500-0</t>
  </si>
  <si>
    <t>CAÑETE</t>
  </si>
  <si>
    <t>69160600-7</t>
  </si>
  <si>
    <t>CONTULMO</t>
  </si>
  <si>
    <t>69160700-3</t>
  </si>
  <si>
    <t>69170100-K</t>
  </si>
  <si>
    <t>69170200-6</t>
  </si>
  <si>
    <t>69170300-2</t>
  </si>
  <si>
    <t>LAJA</t>
  </si>
  <si>
    <t>69170400-9</t>
  </si>
  <si>
    <t>QUILLECO</t>
  </si>
  <si>
    <t>69170700-8</t>
  </si>
  <si>
    <t>NACIMIENTO</t>
  </si>
  <si>
    <t>69170800-4</t>
  </si>
  <si>
    <t>NEGRETE</t>
  </si>
  <si>
    <t>69170500-5</t>
  </si>
  <si>
    <t>69172600-2</t>
  </si>
  <si>
    <t>QUILACO</t>
  </si>
  <si>
    <t>69150900-1</t>
  </si>
  <si>
    <t>YUMBEL</t>
  </si>
  <si>
    <t>69151000-K</t>
  </si>
  <si>
    <t>CABRERO</t>
  </si>
  <si>
    <t>69151100-6</t>
  </si>
  <si>
    <t>SAN ROSENDO</t>
  </si>
  <si>
    <t>69141800-6</t>
  </si>
  <si>
    <t>TUCAPEL</t>
  </si>
  <si>
    <t>69250900-5</t>
  </si>
  <si>
    <t>ANTUCO</t>
  </si>
  <si>
    <t>69264600-2</t>
  </si>
  <si>
    <t>69180100-4</t>
  </si>
  <si>
    <t>ANGOL</t>
  </si>
  <si>
    <t>69180200-0</t>
  </si>
  <si>
    <t>69180300-7</t>
  </si>
  <si>
    <t>LOS SAUCES</t>
  </si>
  <si>
    <t>69180400-3</t>
  </si>
  <si>
    <t>RENAICO</t>
  </si>
  <si>
    <t>69180500-K</t>
  </si>
  <si>
    <t>COLLIPULLI</t>
  </si>
  <si>
    <t>69180600-6</t>
  </si>
  <si>
    <t>ERCILLA</t>
  </si>
  <si>
    <t>69180700-2</t>
  </si>
  <si>
    <t>69180800-9</t>
  </si>
  <si>
    <t>LUMACO</t>
  </si>
  <si>
    <t>69180900-5</t>
  </si>
  <si>
    <t>VICTORIA</t>
  </si>
  <si>
    <t>69181000-3</t>
  </si>
  <si>
    <t>69181100-K</t>
  </si>
  <si>
    <t>LONQUIMAY</t>
  </si>
  <si>
    <t>69190700-7</t>
  </si>
  <si>
    <t>TEMUCO</t>
  </si>
  <si>
    <t>69190800-3</t>
  </si>
  <si>
    <t>69190900-K</t>
  </si>
  <si>
    <t>FREIRE</t>
  </si>
  <si>
    <t>69191000-8</t>
  </si>
  <si>
    <t>CUNCO</t>
  </si>
  <si>
    <t>69190100-9</t>
  </si>
  <si>
    <t>LAUTARO</t>
  </si>
  <si>
    <t>69190300-1</t>
  </si>
  <si>
    <t>PERQUENCO</t>
  </si>
  <si>
    <t>69190200-5</t>
  </si>
  <si>
    <t>GALVARINO</t>
  </si>
  <si>
    <t>69190400-8</t>
  </si>
  <si>
    <t>NUEVA IMPERIAL</t>
  </si>
  <si>
    <t>69190500-4</t>
  </si>
  <si>
    <t>CARAHUE</t>
  </si>
  <si>
    <t>69190600-0</t>
  </si>
  <si>
    <t>69191300-7</t>
  </si>
  <si>
    <t>69191200-0</t>
  </si>
  <si>
    <t>GORBEA</t>
  </si>
  <si>
    <t>69191400-3</t>
  </si>
  <si>
    <t>69191100-4</t>
  </si>
  <si>
    <t>LONCOCHE</t>
  </si>
  <si>
    <t>69191500-K</t>
  </si>
  <si>
    <t>VILLARRICA</t>
  </si>
  <si>
    <t>69191600-6</t>
  </si>
  <si>
    <t>70766500-9</t>
  </si>
  <si>
    <t>MELIPEUCO</t>
  </si>
  <si>
    <t>69252400-4</t>
  </si>
  <si>
    <t>CURARREHUE</t>
  </si>
  <si>
    <t>69252100-5</t>
  </si>
  <si>
    <t>TEODORO SCHMIDT</t>
  </si>
  <si>
    <t>61955000-5</t>
  </si>
  <si>
    <t>PADRE LAS CASAS</t>
  </si>
  <si>
    <t>69265000-K</t>
  </si>
  <si>
    <t>CHOLCHOL</t>
  </si>
  <si>
    <t>69210100-6</t>
  </si>
  <si>
    <t>OSORNO</t>
  </si>
  <si>
    <t>69210200-2</t>
  </si>
  <si>
    <t>SAN PABLO</t>
  </si>
  <si>
    <t>69210400-5</t>
  </si>
  <si>
    <t>PUERTO OCTAY</t>
  </si>
  <si>
    <t>69210600-8</t>
  </si>
  <si>
    <t>PUYEHUE</t>
  </si>
  <si>
    <t>69210300-9</t>
  </si>
  <si>
    <t>69210500-1</t>
  </si>
  <si>
    <t>PURRANQUE</t>
  </si>
  <si>
    <t>69251800-4</t>
  </si>
  <si>
    <t>SAN JUAN DE LA COSTA</t>
  </si>
  <si>
    <t>69220100-0</t>
  </si>
  <si>
    <t>PUERTO MONTT</t>
  </si>
  <si>
    <t>69252000-9</t>
  </si>
  <si>
    <t>69220200-7</t>
  </si>
  <si>
    <t>PUERTO VARAS</t>
  </si>
  <si>
    <t>69220400-K</t>
  </si>
  <si>
    <t>FRESIA</t>
  </si>
  <si>
    <t>69220700-9</t>
  </si>
  <si>
    <t>FRUTILLAR</t>
  </si>
  <si>
    <t>69220300-3</t>
  </si>
  <si>
    <t>LLANQUIHUE</t>
  </si>
  <si>
    <t>69220500-6</t>
  </si>
  <si>
    <t>69220800-5</t>
  </si>
  <si>
    <t>LOS MUERMOS</t>
  </si>
  <si>
    <t>69220600-2</t>
  </si>
  <si>
    <t>CALBUCO</t>
  </si>
  <si>
    <t>69230400-4</t>
  </si>
  <si>
    <t>CASTRO</t>
  </si>
  <si>
    <t>69230500-0</t>
  </si>
  <si>
    <t>CHONCHI</t>
  </si>
  <si>
    <t>69230600-7</t>
  </si>
  <si>
    <t>69230700-3</t>
  </si>
  <si>
    <t>QUELLON</t>
  </si>
  <si>
    <t>69230800-K</t>
  </si>
  <si>
    <t>69230100-5</t>
  </si>
  <si>
    <t>ANCUD</t>
  </si>
  <si>
    <t>69230200-1</t>
  </si>
  <si>
    <t>QUEMCHI</t>
  </si>
  <si>
    <t>69230300-8</t>
  </si>
  <si>
    <t>DALCAHUE</t>
  </si>
  <si>
    <t>69231000-4</t>
  </si>
  <si>
    <t>69230900-6</t>
  </si>
  <si>
    <t>QUINCHAO</t>
  </si>
  <si>
    <t>69231100-0</t>
  </si>
  <si>
    <t>69252200-1</t>
  </si>
  <si>
    <t>69231200-7</t>
  </si>
  <si>
    <t>69231300-3</t>
  </si>
  <si>
    <t>PALENA</t>
  </si>
  <si>
    <t>69240100-K</t>
  </si>
  <si>
    <t>69240200-6</t>
  </si>
  <si>
    <t>CISNES</t>
  </si>
  <si>
    <t>69253300-3</t>
  </si>
  <si>
    <t>GUAITECAS</t>
  </si>
  <si>
    <t>69240400-9</t>
  </si>
  <si>
    <t>CHILE CHICO</t>
  </si>
  <si>
    <t>69253100-0</t>
  </si>
  <si>
    <t>69254500-1</t>
  </si>
  <si>
    <t>COCHRANE</t>
  </si>
  <si>
    <t>69253500-6</t>
  </si>
  <si>
    <t>69253400-K</t>
  </si>
  <si>
    <t>TORTEL</t>
  </si>
  <si>
    <t>69240300-2</t>
  </si>
  <si>
    <t>69253000-4</t>
  </si>
  <si>
    <t>LAGO VERDE</t>
  </si>
  <si>
    <t>69250100-4</t>
  </si>
  <si>
    <t>69251500-5</t>
  </si>
  <si>
    <t>SAN GREGORIO</t>
  </si>
  <si>
    <t>69250200-0</t>
  </si>
  <si>
    <t>PUNTA ARENAS</t>
  </si>
  <si>
    <t>69251200-6</t>
  </si>
  <si>
    <t>LAGUNA BLANCA</t>
  </si>
  <si>
    <t>69250300-7</t>
  </si>
  <si>
    <t>PORVENIR</t>
  </si>
  <si>
    <t>69251300-2</t>
  </si>
  <si>
    <t>PRIMAVERA</t>
  </si>
  <si>
    <t>69254400-5</t>
  </si>
  <si>
    <t>69070100-6</t>
  </si>
  <si>
    <t>SANTIAGO</t>
  </si>
  <si>
    <t>69070300-9</t>
  </si>
  <si>
    <t>PROVIDENCIA</t>
  </si>
  <si>
    <t>69070500-1</t>
  </si>
  <si>
    <t>ÑUÑOA</t>
  </si>
  <si>
    <t>69070800-0</t>
  </si>
  <si>
    <t>SAN MIGUEL</t>
  </si>
  <si>
    <t>69071000-5</t>
  </si>
  <si>
    <t>QUINTA NORMAL</t>
  </si>
  <si>
    <t>69070400-5</t>
  </si>
  <si>
    <t>LAS CONDES</t>
  </si>
  <si>
    <t>69070900-7</t>
  </si>
  <si>
    <t>69072000-0</t>
  </si>
  <si>
    <t>LA CISTERNA</t>
  </si>
  <si>
    <t>69071100-1</t>
  </si>
  <si>
    <t>PUDAHUEL</t>
  </si>
  <si>
    <t>69071200-8</t>
  </si>
  <si>
    <t>RENCA</t>
  </si>
  <si>
    <t>69071300-4</t>
  </si>
  <si>
    <t>QUILICURA</t>
  </si>
  <si>
    <t>69070200-2</t>
  </si>
  <si>
    <t>69070700-4</t>
  </si>
  <si>
    <t>LA FLORIDA</t>
  </si>
  <si>
    <t>69070600-8</t>
  </si>
  <si>
    <t>LA REINA</t>
  </si>
  <si>
    <t>69253700-9</t>
  </si>
  <si>
    <t>MACUL</t>
  </si>
  <si>
    <t>69253900-1</t>
  </si>
  <si>
    <t>69253800-5</t>
  </si>
  <si>
    <t>LA PINTANA</t>
  </si>
  <si>
    <t>69254100-6</t>
  </si>
  <si>
    <t>LO PRADO</t>
  </si>
  <si>
    <t>69254200-2</t>
  </si>
  <si>
    <t>CERRO NAVIA</t>
  </si>
  <si>
    <t>69254300-9</t>
  </si>
  <si>
    <t>69255400-0</t>
  </si>
  <si>
    <t>HUECHURABA</t>
  </si>
  <si>
    <t>69254800-0</t>
  </si>
  <si>
    <t>RECOLETA</t>
  </si>
  <si>
    <t>69255600-3</t>
  </si>
  <si>
    <t>VITACURA</t>
  </si>
  <si>
    <t>69255200-8</t>
  </si>
  <si>
    <t>LO BARNECHEA</t>
  </si>
  <si>
    <t>69254900-7</t>
  </si>
  <si>
    <t>PEDRO AGUIRRE CERDA</t>
  </si>
  <si>
    <t>69254600-8</t>
  </si>
  <si>
    <t>69255100-1</t>
  </si>
  <si>
    <t>LO ESPEJO</t>
  </si>
  <si>
    <t>69255300-4</t>
  </si>
  <si>
    <t>EL BOSQUE</t>
  </si>
  <si>
    <t>69255000-5</t>
  </si>
  <si>
    <t>CERRILLOS</t>
  </si>
  <si>
    <t>69255500-7</t>
  </si>
  <si>
    <t>INDEPENDENCIA</t>
  </si>
  <si>
    <t>69071500-7</t>
  </si>
  <si>
    <t>COLINA</t>
  </si>
  <si>
    <t>69071400-0</t>
  </si>
  <si>
    <t>LAMPA</t>
  </si>
  <si>
    <t>69071600-3</t>
  </si>
  <si>
    <t>69072100-7</t>
  </si>
  <si>
    <t>PUENTE ALTO</t>
  </si>
  <si>
    <t>69072200-3</t>
  </si>
  <si>
    <t>PIRQUE</t>
  </si>
  <si>
    <t>69072300-K</t>
  </si>
  <si>
    <t>69072700-5</t>
  </si>
  <si>
    <t>SAN BERNARDO</t>
  </si>
  <si>
    <t>69072800-1</t>
  </si>
  <si>
    <t>CALERA DE TANGO</t>
  </si>
  <si>
    <t>69072500-2</t>
  </si>
  <si>
    <t>BUIN</t>
  </si>
  <si>
    <t>69072600-9</t>
  </si>
  <si>
    <t>PAINE</t>
  </si>
  <si>
    <t>69071800-6</t>
  </si>
  <si>
    <t>TALAGANTE</t>
  </si>
  <si>
    <t>69071900-2</t>
  </si>
  <si>
    <t>ISLA DE MAIPO</t>
  </si>
  <si>
    <t>69073000-6</t>
  </si>
  <si>
    <t>EL MONTE</t>
  </si>
  <si>
    <t>69071700-K</t>
  </si>
  <si>
    <t>PEÑAFLOR</t>
  </si>
  <si>
    <t>69261400-3</t>
  </si>
  <si>
    <t>PADRE HURTADO</t>
  </si>
  <si>
    <t>69072900-8</t>
  </si>
  <si>
    <t>MELIPILLA</t>
  </si>
  <si>
    <t>69073300-5</t>
  </si>
  <si>
    <t>69073900-3</t>
  </si>
  <si>
    <t>69073100-2</t>
  </si>
  <si>
    <t>SAN PEDRO</t>
  </si>
  <si>
    <t>69073200-9</t>
  </si>
  <si>
    <t>69200100-1</t>
  </si>
  <si>
    <t>VALDIVIA</t>
  </si>
  <si>
    <t>69200400-0</t>
  </si>
  <si>
    <t>69200300-4</t>
  </si>
  <si>
    <t>LANCO</t>
  </si>
  <si>
    <t>69200600-3</t>
  </si>
  <si>
    <t>LOS LAGOS</t>
  </si>
  <si>
    <t>69200700-K</t>
  </si>
  <si>
    <t>FUTRONO</t>
  </si>
  <si>
    <t>69200200-8</t>
  </si>
  <si>
    <t>CORRAL</t>
  </si>
  <si>
    <t>69200500-7</t>
  </si>
  <si>
    <t>69201200-3</t>
  </si>
  <si>
    <t>PANGUIPULLI</t>
  </si>
  <si>
    <t>69200800-6</t>
  </si>
  <si>
    <t>69200900-2</t>
  </si>
  <si>
    <t>PAILLACO</t>
  </si>
  <si>
    <t>69201000-0</t>
  </si>
  <si>
    <t>69201100-7</t>
  </si>
  <si>
    <t>LAGO RANCO</t>
  </si>
  <si>
    <t>69010100-9</t>
  </si>
  <si>
    <t>ARICA</t>
  </si>
  <si>
    <t>69251000-3</t>
  </si>
  <si>
    <t>CAMARONES</t>
  </si>
  <si>
    <t>69250800-9</t>
  </si>
  <si>
    <t>PUTRE</t>
  </si>
  <si>
    <t>69250700-2</t>
  </si>
  <si>
    <t>69140900-7</t>
  </si>
  <si>
    <t>69141000-5</t>
  </si>
  <si>
    <t>PINTO</t>
  </si>
  <si>
    <t>69141100-1</t>
  </si>
  <si>
    <t>COIHUECO</t>
  </si>
  <si>
    <t>69140100-6</t>
  </si>
  <si>
    <t>QUIRIHUE</t>
  </si>
  <si>
    <t>69140300-9</t>
  </si>
  <si>
    <t>NINHUE</t>
  </si>
  <si>
    <t>69140200-2</t>
  </si>
  <si>
    <t>PORTEZUELO</t>
  </si>
  <si>
    <t>69140400-5</t>
  </si>
  <si>
    <t>COBQUECURA</t>
  </si>
  <si>
    <t>69250600-6</t>
  </si>
  <si>
    <t>69140500-1</t>
  </si>
  <si>
    <t>SAN CARLOS</t>
  </si>
  <si>
    <t>69140600-8</t>
  </si>
  <si>
    <t>69140700-4</t>
  </si>
  <si>
    <t>69140800-0</t>
  </si>
  <si>
    <t>69141200-8</t>
  </si>
  <si>
    <t>BULNES</t>
  </si>
  <si>
    <t>69141300-4</t>
  </si>
  <si>
    <t>SAN IGNACIO</t>
  </si>
  <si>
    <t>69141400-0</t>
  </si>
  <si>
    <t>69141500-7</t>
  </si>
  <si>
    <t>YUNGAY</t>
  </si>
  <si>
    <t>69141600-3</t>
  </si>
  <si>
    <t>PEMUCO</t>
  </si>
  <si>
    <t>69141700-K</t>
  </si>
  <si>
    <t>EL CARMEN</t>
  </si>
  <si>
    <t>69150300-3</t>
  </si>
  <si>
    <t>69150200-7</t>
  </si>
  <si>
    <t>COELEMU</t>
  </si>
  <si>
    <t>69266500-7</t>
  </si>
  <si>
    <t>REPUBLICA DE CHILE</t>
  </si>
  <si>
    <t>MINISTERIO DE HACIENDA</t>
  </si>
  <si>
    <t>DIRECCION DE PRESUPUESTOS</t>
  </si>
  <si>
    <t>Sector:</t>
  </si>
  <si>
    <t>DESCENTRALIZACIÓN</t>
  </si>
  <si>
    <t>Jefe:</t>
  </si>
  <si>
    <t>LUIS RIQUELME</t>
  </si>
  <si>
    <t>Analista:</t>
  </si>
  <si>
    <t>SERGIO CASTILLO F.</t>
  </si>
  <si>
    <t xml:space="preserve">REPROGRAMACIONES Y/O ANTICIPOS DE CAJA </t>
  </si>
  <si>
    <t xml:space="preserve">MES DE: </t>
  </si>
  <si>
    <t>REG.:</t>
  </si>
  <si>
    <t>TIPO DE</t>
  </si>
  <si>
    <t>FECHA DE</t>
  </si>
  <si>
    <t>AUTORIZACION</t>
  </si>
  <si>
    <t>SERVICIO</t>
  </si>
  <si>
    <t>ANTICIPO</t>
  </si>
  <si>
    <t>REPROGRAMACION</t>
  </si>
  <si>
    <t>X</t>
  </si>
  <si>
    <t>MONTO</t>
  </si>
  <si>
    <t>CONCEPTO</t>
  </si>
  <si>
    <t>FECHA</t>
  </si>
  <si>
    <t>EN  $</t>
  </si>
  <si>
    <t>REMUNERACIONES</t>
  </si>
  <si>
    <t>RESTO</t>
  </si>
  <si>
    <t>DE PAGO</t>
  </si>
  <si>
    <t>(*)</t>
  </si>
  <si>
    <t>COMUNA</t>
  </si>
  <si>
    <t>CONARA</t>
  </si>
  <si>
    <t>CÓDIGO</t>
  </si>
  <si>
    <t>MARIA ELENA</t>
  </si>
  <si>
    <t>D. DE ALMAGRO</t>
  </si>
  <si>
    <t>PAIHUANO</t>
  </si>
  <si>
    <t>COMBARBALA</t>
  </si>
  <si>
    <t>RIO HURTADO</t>
  </si>
  <si>
    <t>VALPARAISO</t>
  </si>
  <si>
    <t>QUILPUE</t>
  </si>
  <si>
    <t>PUCHUNCAVI</t>
  </si>
  <si>
    <t>CONCON</t>
  </si>
  <si>
    <t>OLMUE</t>
  </si>
  <si>
    <t>SANTA MARIA</t>
  </si>
  <si>
    <t>LLAY LLAY</t>
  </si>
  <si>
    <t>MACHALI</t>
  </si>
  <si>
    <t>SAN FRANCISCO DE MOSTAZAL</t>
  </si>
  <si>
    <t>CHEPICA</t>
  </si>
  <si>
    <t>MARCHIGUE</t>
  </si>
  <si>
    <t>CURICO</t>
  </si>
  <si>
    <t>LICANTEN</t>
  </si>
  <si>
    <t>VICHUQUEN</t>
  </si>
  <si>
    <t>RIO CLARO</t>
  </si>
  <si>
    <t>CONSTITUCION</t>
  </si>
  <si>
    <t>COLBUN</t>
  </si>
  <si>
    <t>LONGAVI</t>
  </si>
  <si>
    <t>CONCEPCION</t>
  </si>
  <si>
    <t>TOME</t>
  </si>
  <si>
    <t>HUALPEN</t>
  </si>
  <si>
    <t>LOS ALAMOS</t>
  </si>
  <si>
    <t>TIRUA</t>
  </si>
  <si>
    <t>LOS ANGELES</t>
  </si>
  <si>
    <t>SANTA BARBARA</t>
  </si>
  <si>
    <t>MULCHEN</t>
  </si>
  <si>
    <t>ALTO BIOBIO</t>
  </si>
  <si>
    <t>PUREN</t>
  </si>
  <si>
    <t>TRAIGUEN</t>
  </si>
  <si>
    <t>CURACAUTIN</t>
  </si>
  <si>
    <t>VILCUN</t>
  </si>
  <si>
    <t>PUERTO SAAVEDRA</t>
  </si>
  <si>
    <t>PITRUFQUEN</t>
  </si>
  <si>
    <t>TOLTEN</t>
  </si>
  <si>
    <t>PUCON</t>
  </si>
  <si>
    <t>RIO NEGRO</t>
  </si>
  <si>
    <t>COCHAMO</t>
  </si>
  <si>
    <t>MAULLIN</t>
  </si>
  <si>
    <t>QUEILEN</t>
  </si>
  <si>
    <t>PUQUELDON</t>
  </si>
  <si>
    <t>CURACO DE VELEZ</t>
  </si>
  <si>
    <t>CHAITEN</t>
  </si>
  <si>
    <t>HUALAIHUE</t>
  </si>
  <si>
    <t>FUTALEUFU</t>
  </si>
  <si>
    <t>AYSEN</t>
  </si>
  <si>
    <t>RIO IBAÑEZ</t>
  </si>
  <si>
    <t>O'HIGGINS</t>
  </si>
  <si>
    <t>COYHAIQUE</t>
  </si>
  <si>
    <t>PUERTO NATALES</t>
  </si>
  <si>
    <t>NAVARINO</t>
  </si>
  <si>
    <t>MAIPU</t>
  </si>
  <si>
    <t>CONCHALI</t>
  </si>
  <si>
    <t>SAN RAMON</t>
  </si>
  <si>
    <t>ESTACION CENTRAL</t>
  </si>
  <si>
    <t>SAN JOAQUIN</t>
  </si>
  <si>
    <t>TIL-TIL</t>
  </si>
  <si>
    <t>SAN JOSE DE MAIPO</t>
  </si>
  <si>
    <t>MARIA PINTO</t>
  </si>
  <si>
    <t>CURACAVI</t>
  </si>
  <si>
    <t>ALHUE</t>
  </si>
  <si>
    <t>SN.J. MARIQUINA</t>
  </si>
  <si>
    <t>MAFIL</t>
  </si>
  <si>
    <t>LA UNION</t>
  </si>
  <si>
    <t>RIO BUENO</t>
  </si>
  <si>
    <t>GRAL. LAGOS</t>
  </si>
  <si>
    <t>CHILLAN</t>
  </si>
  <si>
    <t>TREHUACO</t>
  </si>
  <si>
    <t>ÑIQUEN</t>
  </si>
  <si>
    <t>SAN FABIAN</t>
  </si>
  <si>
    <t>SAN NICOLAS</t>
  </si>
  <si>
    <t>QUILLON</t>
  </si>
  <si>
    <t>RANQUIL</t>
  </si>
  <si>
    <t>CHILLAN VIEJO</t>
  </si>
  <si>
    <t>ENERO 2022</t>
  </si>
  <si>
    <t>69252500-0</t>
  </si>
  <si>
    <t>SAN PEDRO DE ATACAMA</t>
  </si>
  <si>
    <t>00</t>
  </si>
  <si>
    <t>EE 0105</t>
  </si>
  <si>
    <t>Resumen Transferencias Bono Vacaciones 2022</t>
  </si>
  <si>
    <t>N°</t>
  </si>
  <si>
    <t>NOMBRE COMUNA</t>
  </si>
  <si>
    <t>MUNICIPAL</t>
  </si>
  <si>
    <t>EDUCACIÓN</t>
  </si>
  <si>
    <t>SALUD</t>
  </si>
  <si>
    <t>CEMENTERIO</t>
  </si>
  <si>
    <t>MENORES</t>
  </si>
  <si>
    <t>01</t>
  </si>
  <si>
    <t>02</t>
  </si>
  <si>
    <t>69252600-7</t>
  </si>
  <si>
    <t>OLLAGUE</t>
  </si>
  <si>
    <t>03</t>
  </si>
  <si>
    <t>04</t>
  </si>
  <si>
    <t>69040400-1</t>
  </si>
  <si>
    <t>ANDACOLLO</t>
  </si>
  <si>
    <t>05</t>
  </si>
  <si>
    <t>69252300-8</t>
  </si>
  <si>
    <t>JUAN FERNANDEZ</t>
  </si>
  <si>
    <t>69073500-8</t>
  </si>
  <si>
    <t>SANTO DOMINGO</t>
  </si>
  <si>
    <t>06</t>
  </si>
  <si>
    <t>07</t>
  </si>
  <si>
    <t>08</t>
  </si>
  <si>
    <t>09</t>
  </si>
  <si>
    <t>69251700-8</t>
  </si>
  <si>
    <t>TORRES DE PAINE</t>
  </si>
  <si>
    <t>69251400-9</t>
  </si>
  <si>
    <t>RIO VERDE</t>
  </si>
  <si>
    <t>69251600-1</t>
  </si>
  <si>
    <t>TIMAUKEL</t>
  </si>
  <si>
    <t>ANTARTICA</t>
  </si>
  <si>
    <t>69072400-6</t>
  </si>
  <si>
    <t>LA GRANJA</t>
  </si>
  <si>
    <t>69254000-K</t>
  </si>
  <si>
    <t>PEÑALOLEN</t>
  </si>
  <si>
    <t>Total</t>
  </si>
  <si>
    <t>18 de enero de 2022</t>
  </si>
  <si>
    <t>(*) Corresponde al pago del Bono de Vacaciones de Funcionarios Municipales y de Servicios Traspasados según Oficio SUBDERE 105/2022 de 12.01.2022</t>
  </si>
  <si>
    <t>Bono Vacaciones Funcionarios Municipales y de Servicios Traspasados (50.01.03), Art. N°25 de la Ley N°21.405 (Ley de Reajuste).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</si>
</sst>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 * #,##0_ ;_ * \-#,##0_ ;_ * &quot;-&quot;_ ;_ @_ "/>
    <numFmt numFmtId="165" formatCode="dd/mm/yyyy;@"/>
    <numFmt numFmtId="166" formatCode="d\-mmm\-\a\a"/>
    <numFmt numFmtId="167" formatCode="#.##0"/>
  </numFmts>
  <fonts count="1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8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71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left"/>
    </xf>
    <xf numFmtId="0" fontId="1" fillId="2" borderId="9" xfId="0" applyFon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3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3" fillId="3" borderId="0" xfId="0" applyFont="1" applyFill="1" applyAlignment="1">
      <alignment horizontal="right"/>
    </xf>
    <xf numFmtId="17" fontId="3" fillId="0" borderId="0" xfId="0" quotePrefix="1" applyNumberFormat="1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10" xfId="0" applyFill="1" applyBorder="1"/>
    <xf numFmtId="0" fontId="1" fillId="2" borderId="0" xfId="0" applyFont="1" applyFill="1" applyAlignment="1">
      <alignment horizontal="right"/>
    </xf>
    <xf numFmtId="0" fontId="0" fillId="3" borderId="0" xfId="0" applyFill="1" applyAlignment="1">
      <alignment horizontal="centerContinuous"/>
    </xf>
    <xf numFmtId="0" fontId="1" fillId="2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2" borderId="11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/>
    </xf>
    <xf numFmtId="0" fontId="2" fillId="3" borderId="13" xfId="0" applyFont="1" applyFill="1" applyBorder="1"/>
    <xf numFmtId="0" fontId="2" fillId="3" borderId="14" xfId="0" applyFont="1" applyFill="1" applyBorder="1"/>
    <xf numFmtId="0" fontId="2" fillId="2" borderId="15" xfId="0" applyFont="1" applyFill="1" applyBorder="1" applyAlignment="1">
      <alignment horizontal="centerContinuous"/>
    </xf>
    <xf numFmtId="0" fontId="2" fillId="2" borderId="16" xfId="0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Continuous"/>
    </xf>
    <xf numFmtId="0" fontId="2" fillId="2" borderId="14" xfId="0" applyFont="1" applyFill="1" applyBorder="1" applyAlignment="1">
      <alignment horizontal="centerContinuous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9" xfId="0" applyFont="1" applyFill="1" applyBorder="1"/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13" xfId="0" applyFont="1" applyFill="1" applyBorder="1" applyProtection="1">
      <protection locked="0"/>
    </xf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5" xfId="0" applyFont="1" applyFill="1" applyBorder="1"/>
    <xf numFmtId="0" fontId="1" fillId="2" borderId="22" xfId="0" applyFont="1" applyFill="1" applyBorder="1" applyProtection="1">
      <protection locked="0"/>
    </xf>
    <xf numFmtId="166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right"/>
      <protection locked="0"/>
    </xf>
    <xf numFmtId="167" fontId="1" fillId="2" borderId="14" xfId="0" quotePrefix="1" applyNumberFormat="1" applyFont="1" applyFill="1" applyBorder="1" applyProtection="1">
      <protection locked="0"/>
    </xf>
    <xf numFmtId="0" fontId="2" fillId="2" borderId="13" xfId="0" applyFont="1" applyFill="1" applyBorder="1" applyAlignment="1" applyProtection="1">
      <alignment horizontal="right"/>
      <protection locked="0"/>
    </xf>
    <xf numFmtId="21" fontId="1" fillId="2" borderId="14" xfId="0" quotePrefix="1" applyNumberFormat="1" applyFont="1" applyFill="1" applyBorder="1" applyProtection="1">
      <protection locked="0"/>
    </xf>
    <xf numFmtId="167" fontId="1" fillId="2" borderId="14" xfId="0" applyNumberFormat="1" applyFont="1" applyFill="1" applyBorder="1" applyProtection="1">
      <protection locked="0"/>
    </xf>
    <xf numFmtId="0" fontId="1" fillId="3" borderId="22" xfId="0" applyFont="1" applyFill="1" applyBorder="1" applyProtection="1">
      <protection locked="0"/>
    </xf>
    <xf numFmtId="166" fontId="2" fillId="3" borderId="23" xfId="0" applyNumberFormat="1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Protection="1">
      <protection locked="0"/>
    </xf>
    <xf numFmtId="0" fontId="0" fillId="3" borderId="26" xfId="0" applyFill="1" applyBorder="1" applyProtection="1">
      <protection locked="0"/>
    </xf>
    <xf numFmtId="166" fontId="0" fillId="3" borderId="27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Continuous"/>
    </xf>
    <xf numFmtId="0" fontId="2" fillId="2" borderId="28" xfId="0" applyFont="1" applyFill="1" applyBorder="1" applyAlignment="1">
      <alignment horizontal="centerContinuous"/>
    </xf>
    <xf numFmtId="0" fontId="2" fillId="2" borderId="29" xfId="0" applyFont="1" applyFill="1" applyBorder="1" applyAlignment="1">
      <alignment horizontal="centerContinuous"/>
    </xf>
    <xf numFmtId="0" fontId="2" fillId="2" borderId="3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67" fontId="1" fillId="2" borderId="18" xfId="0" applyNumberFormat="1" applyFont="1" applyFill="1" applyBorder="1" applyProtection="1">
      <protection locked="0"/>
    </xf>
    <xf numFmtId="4" fontId="7" fillId="2" borderId="19" xfId="0" quotePrefix="1" applyNumberFormat="1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5" fillId="2" borderId="30" xfId="0" applyFont="1" applyFill="1" applyBorder="1"/>
    <xf numFmtId="167" fontId="1" fillId="2" borderId="22" xfId="0" applyNumberFormat="1" applyFont="1" applyFill="1" applyBorder="1" applyProtection="1">
      <protection locked="0"/>
    </xf>
    <xf numFmtId="3" fontId="2" fillId="2" borderId="31" xfId="0" quotePrefix="1" applyNumberFormat="1" applyFont="1" applyFill="1" applyBorder="1" applyAlignment="1" applyProtection="1">
      <alignment horizontal="center"/>
      <protection locked="0"/>
    </xf>
    <xf numFmtId="4" fontId="7" fillId="2" borderId="31" xfId="0" quotePrefix="1" applyNumberFormat="1" applyFont="1" applyFill="1" applyBorder="1" applyAlignment="1" applyProtection="1">
      <alignment horizontal="left" vertical="center"/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/>
      <protection locked="0"/>
    </xf>
    <xf numFmtId="166" fontId="3" fillId="3" borderId="25" xfId="0" quotePrefix="1" applyNumberFormat="1" applyFont="1" applyFill="1" applyBorder="1" applyAlignment="1" applyProtection="1">
      <alignment horizontal="center"/>
      <protection locked="0"/>
    </xf>
    <xf numFmtId="3" fontId="0" fillId="0" borderId="0" xfId="0" applyNumberFormat="1"/>
    <xf numFmtId="0" fontId="5" fillId="2" borderId="31" xfId="0" applyFont="1" applyFill="1" applyBorder="1"/>
    <xf numFmtId="0" fontId="5" fillId="2" borderId="0" xfId="0" applyFont="1" applyFill="1"/>
    <xf numFmtId="0" fontId="5" fillId="2" borderId="25" xfId="0" applyFont="1" applyFill="1" applyBorder="1"/>
    <xf numFmtId="3" fontId="1" fillId="2" borderId="31" xfId="0" quotePrefix="1" applyNumberFormat="1" applyFont="1" applyFill="1" applyBorder="1" applyAlignment="1" applyProtection="1">
      <alignment horizontal="right"/>
      <protection locked="0"/>
    </xf>
    <xf numFmtId="167" fontId="8" fillId="2" borderId="31" xfId="0" quotePrefix="1" applyNumberFormat="1" applyFont="1" applyFill="1" applyBorder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66" fontId="3" fillId="3" borderId="25" xfId="0" applyNumberFormat="1" applyFont="1" applyFill="1" applyBorder="1" applyAlignment="1" applyProtection="1">
      <alignment horizontal="center"/>
      <protection locked="0"/>
    </xf>
    <xf numFmtId="167" fontId="2" fillId="2" borderId="31" xfId="0" applyNumberFormat="1" applyFont="1" applyFill="1" applyBorder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167" fontId="1" fillId="2" borderId="31" xfId="0" applyNumberFormat="1" applyFont="1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166" fontId="1" fillId="2" borderId="25" xfId="0" applyNumberFormat="1" applyFont="1" applyFill="1" applyBorder="1" applyAlignment="1" applyProtection="1">
      <alignment horizontal="center"/>
      <protection locked="0"/>
    </xf>
    <xf numFmtId="3" fontId="9" fillId="0" borderId="31" xfId="0" applyNumberFormat="1" applyFont="1" applyBorder="1" applyAlignment="1">
      <alignment horizontal="center"/>
    </xf>
    <xf numFmtId="3" fontId="1" fillId="2" borderId="31" xfId="0" applyNumberFormat="1" applyFont="1" applyFill="1" applyBorder="1" applyAlignment="1" applyProtection="1">
      <alignment horizontal="right"/>
      <protection locked="0"/>
    </xf>
    <xf numFmtId="167" fontId="1" fillId="2" borderId="26" xfId="0" applyNumberFormat="1" applyFont="1" applyFill="1" applyBorder="1" applyProtection="1">
      <protection locked="0"/>
    </xf>
    <xf numFmtId="167" fontId="1" fillId="2" borderId="27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166" fontId="1" fillId="2" borderId="3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Protection="1">
      <protection locked="0"/>
    </xf>
    <xf numFmtId="0" fontId="6" fillId="2" borderId="0" xfId="0" applyFont="1" applyFill="1"/>
    <xf numFmtId="0" fontId="11" fillId="2" borderId="0" xfId="0" applyFont="1" applyFill="1" applyAlignment="1" applyProtection="1">
      <alignment horizontal="right"/>
      <protection locked="0"/>
    </xf>
    <xf numFmtId="0" fontId="1" fillId="2" borderId="0" xfId="0" quotePrefix="1" applyFont="1" applyFill="1"/>
    <xf numFmtId="0" fontId="0" fillId="3" borderId="0" xfId="0" applyFill="1"/>
    <xf numFmtId="166" fontId="12" fillId="0" borderId="25" xfId="0" applyNumberFormat="1" applyFont="1" applyBorder="1" applyAlignment="1" applyProtection="1">
      <alignment horizontal="center"/>
      <protection locked="0"/>
    </xf>
    <xf numFmtId="166" fontId="1" fillId="3" borderId="23" xfId="0" applyNumberFormat="1" applyFont="1" applyFill="1" applyBorder="1" applyAlignment="1" applyProtection="1">
      <alignment horizontal="center"/>
      <protection locked="0"/>
    </xf>
    <xf numFmtId="3" fontId="0" fillId="0" borderId="4" xfId="0" applyNumberFormat="1" applyBorder="1"/>
    <xf numFmtId="3" fontId="0" fillId="0" borderId="6" xfId="0" applyNumberFormat="1" applyBorder="1"/>
    <xf numFmtId="3" fontId="0" fillId="0" borderId="8" xfId="0" applyNumberFormat="1" applyBorder="1"/>
    <xf numFmtId="0" fontId="6" fillId="0" borderId="0" xfId="0" quotePrefix="1" applyFont="1" applyFill="1"/>
    <xf numFmtId="49" fontId="0" fillId="0" borderId="3" xfId="0" applyNumberForma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4" fillId="0" borderId="0" xfId="0" applyFont="1" applyFill="1" applyAlignment="1" applyProtection="1">
      <alignment horizontal="left"/>
      <protection locked="0"/>
    </xf>
    <xf numFmtId="0" fontId="14" fillId="0" borderId="35" xfId="0" applyFont="1" applyBorder="1" applyAlignment="1">
      <alignment horizontal="centerContinuous" vertical="center"/>
    </xf>
    <xf numFmtId="0" fontId="0" fillId="0" borderId="33" xfId="0" applyBorder="1" applyAlignment="1">
      <alignment horizontal="centerContinuous" vertical="center"/>
    </xf>
    <xf numFmtId="0" fontId="15" fillId="0" borderId="33" xfId="0" applyFont="1" applyBorder="1" applyAlignment="1">
      <alignment horizontal="centerContinuous" vertical="center"/>
    </xf>
    <xf numFmtId="0" fontId="0" fillId="0" borderId="36" xfId="0" applyBorder="1" applyAlignment="1">
      <alignment horizontal="centerContinuous"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/>
    </xf>
    <xf numFmtId="164" fontId="0" fillId="0" borderId="38" xfId="1" applyFont="1" applyBorder="1" applyAlignment="1">
      <alignment vertical="center"/>
    </xf>
    <xf numFmtId="164" fontId="0" fillId="0" borderId="39" xfId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0" fillId="0" borderId="2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40" xfId="0" applyBorder="1"/>
    <xf numFmtId="49" fontId="0" fillId="0" borderId="3" xfId="0" applyNumberFormat="1" applyBorder="1" applyAlignment="1">
      <alignment horizontal="center"/>
    </xf>
    <xf numFmtId="1" fontId="0" fillId="0" borderId="3" xfId="0" applyNumberFormat="1" applyBorder="1"/>
    <xf numFmtId="164" fontId="0" fillId="0" borderId="3" xfId="1" applyFont="1" applyBorder="1"/>
    <xf numFmtId="164" fontId="0" fillId="0" borderId="41" xfId="1" applyFont="1" applyBorder="1"/>
    <xf numFmtId="0" fontId="0" fillId="0" borderId="42" xfId="0" applyBorder="1"/>
    <xf numFmtId="49" fontId="0" fillId="0" borderId="5" xfId="0" applyNumberFormat="1" applyBorder="1" applyAlignment="1">
      <alignment horizontal="center"/>
    </xf>
    <xf numFmtId="1" fontId="0" fillId="0" borderId="5" xfId="0" applyNumberFormat="1" applyBorder="1"/>
    <xf numFmtId="164" fontId="0" fillId="0" borderId="5" xfId="1" applyFont="1" applyBorder="1"/>
    <xf numFmtId="164" fontId="0" fillId="0" borderId="43" xfId="1" applyFont="1" applyBorder="1"/>
    <xf numFmtId="0" fontId="0" fillId="0" borderId="44" xfId="0" applyBorder="1"/>
    <xf numFmtId="49" fontId="0" fillId="0" borderId="7" xfId="0" applyNumberFormat="1" applyBorder="1" applyAlignment="1">
      <alignment horizontal="center"/>
    </xf>
    <xf numFmtId="1" fontId="0" fillId="0" borderId="7" xfId="0" applyNumberFormat="1" applyBorder="1"/>
    <xf numFmtId="164" fontId="0" fillId="0" borderId="7" xfId="1" applyFont="1" applyBorder="1"/>
    <xf numFmtId="164" fontId="0" fillId="0" borderId="45" xfId="1" applyFont="1" applyBorder="1"/>
    <xf numFmtId="0" fontId="0" fillId="0" borderId="46" xfId="0" applyBorder="1"/>
    <xf numFmtId="0" fontId="0" fillId="0" borderId="0" xfId="0" applyAlignment="1">
      <alignment horizontal="center"/>
    </xf>
    <xf numFmtId="164" fontId="0" fillId="0" borderId="0" xfId="1" applyFont="1" applyBorder="1"/>
    <xf numFmtId="3" fontId="0" fillId="0" borderId="47" xfId="0" applyNumberFormat="1" applyBorder="1"/>
    <xf numFmtId="164" fontId="0" fillId="0" borderId="50" xfId="1" applyFont="1" applyBorder="1" applyAlignment="1">
      <alignment horizontal="center"/>
    </xf>
    <xf numFmtId="3" fontId="0" fillId="0" borderId="2" xfId="0" applyNumberFormat="1" applyBorder="1"/>
    <xf numFmtId="164" fontId="0" fillId="0" borderId="0" xfId="1" applyFont="1"/>
    <xf numFmtId="41" fontId="0" fillId="0" borderId="0" xfId="0" applyNumberFormat="1"/>
    <xf numFmtId="49" fontId="0" fillId="0" borderId="7" xfId="0" applyNumberFormat="1" applyBorder="1" applyAlignment="1">
      <alignment horizontal="right"/>
    </xf>
    <xf numFmtId="0" fontId="10" fillId="2" borderId="0" xfId="0" applyFont="1" applyFill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13" xfId="0" applyBorder="1"/>
    <xf numFmtId="0" fontId="0" fillId="0" borderId="34" xfId="0" applyBorder="1"/>
    <xf numFmtId="165" fontId="1" fillId="0" borderId="20" xfId="0" applyNumberFormat="1" applyFont="1" applyBorder="1" applyAlignment="1" applyProtection="1">
      <alignment horizontal="center" vertical="center"/>
      <protection locked="0"/>
    </xf>
    <xf numFmtId="165" fontId="1" fillId="0" borderId="21" xfId="0" applyNumberFormat="1" applyFont="1" applyBorder="1" applyAlignment="1" applyProtection="1">
      <alignment horizontal="center" vertical="center"/>
      <protection locked="0"/>
    </xf>
    <xf numFmtId="166" fontId="1" fillId="3" borderId="22" xfId="0" applyNumberFormat="1" applyFont="1" applyFill="1" applyBorder="1" applyAlignment="1" applyProtection="1">
      <alignment horizontal="center"/>
      <protection locked="0"/>
    </xf>
    <xf numFmtId="166" fontId="1" fillId="3" borderId="23" xfId="0" applyNumberFormat="1" applyFont="1" applyFill="1" applyBorder="1" applyAlignment="1" applyProtection="1">
      <alignment horizontal="center"/>
      <protection locked="0"/>
    </xf>
    <xf numFmtId="166" fontId="1" fillId="3" borderId="20" xfId="0" applyNumberFormat="1" applyFont="1" applyFill="1" applyBorder="1" applyAlignment="1" applyProtection="1">
      <alignment horizontal="center"/>
      <protection locked="0"/>
    </xf>
    <xf numFmtId="166" fontId="1" fillId="3" borderId="21" xfId="0" applyNumberFormat="1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0" fillId="0" borderId="14" xfId="0" applyBorder="1" applyAlignment="1">
      <alignment vertical="center" wrapText="1"/>
    </xf>
    <xf numFmtId="0" fontId="0" fillId="0" borderId="14" xfId="0" applyBorder="1"/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f/AppData/Local/Microsoft/Windows/INetCache/Content.Outlook/P39IVIPL/Anexo%20detalle%20por%20comuna%20y%20sector%20Bono%20Vacacion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V"/>
      <sheetName val="Hoja2"/>
    </sheetNames>
    <sheetDataSet>
      <sheetData sheetId="0">
        <row r="5">
          <cell r="A5" t="str">
            <v>Conara</v>
          </cell>
          <cell r="B5" t="str">
            <v>Presidencial</v>
          </cell>
          <cell r="C5" t="str">
            <v>Nombre</v>
          </cell>
          <cell r="D5" t="str">
            <v>Pers. Remun Liq. &lt;= a $842.592.- Noviembre</v>
          </cell>
          <cell r="E5" t="str">
            <v>Monto Bono $100.000.-</v>
          </cell>
          <cell r="F5" t="str">
            <v>Pers. Remun Liq. &gt; a $842.592.- y Rem Bruta &lt;=  $2.790.225.-</v>
          </cell>
          <cell r="G5" t="str">
            <v>Monto Bono $50.000.-</v>
          </cell>
          <cell r="H5" t="str">
            <v>Pers. Remun Liq. &lt;= a $842.592.- Noviembre</v>
          </cell>
          <cell r="I5" t="str">
            <v>Monto Bono $100.000.-</v>
          </cell>
          <cell r="J5" t="str">
            <v>Pers. Remun Liq. &gt; a $842.592.- y Rem Bruta &lt;=  $2.790.225.-</v>
          </cell>
          <cell r="K5" t="str">
            <v>Monto Bono $50.000.-</v>
          </cell>
          <cell r="L5" t="str">
            <v>Pers. Remun Liq. &lt;= a $842.592.- Noviembre</v>
          </cell>
          <cell r="M5" t="str">
            <v>Monto Bono $100.000.-</v>
          </cell>
          <cell r="N5" t="str">
            <v>Pers. Remun Liq. &gt; a $842.592.- y Rem Bruta &lt;=  $2.790.225.-</v>
          </cell>
          <cell r="O5" t="str">
            <v>Monto Bono $50.000.-</v>
          </cell>
          <cell r="P5" t="str">
            <v>Pers. Remun Liq. &lt;= a $842.592.- Noviembre</v>
          </cell>
          <cell r="Q5" t="str">
            <v>Monto Bono $100.000.-</v>
          </cell>
          <cell r="R5" t="str">
            <v>Pers. Remun Liq. &gt; a $842.592.- y Rem Bruta &lt;=  $2.790.225.-</v>
          </cell>
          <cell r="S5" t="str">
            <v>Monto Bono $50.000.-</v>
          </cell>
          <cell r="T5" t="str">
            <v>Pers. Remun Liq. &lt;= a $842.592.- Noviembre</v>
          </cell>
          <cell r="U5" t="str">
            <v>Monto Bono $100.000.-</v>
          </cell>
          <cell r="V5" t="str">
            <v>Pers. Remun Liq. &gt; a $842.592.- y Rem Bruta &lt;=  $2.790.225.-</v>
          </cell>
          <cell r="W5" t="str">
            <v>Monto Bono $50.000.-</v>
          </cell>
          <cell r="X5" t="str">
            <v xml:space="preserve">Nº Personas </v>
          </cell>
          <cell r="Y5" t="str">
            <v>$</v>
          </cell>
        </row>
        <row r="6">
          <cell r="A6">
            <v>1101</v>
          </cell>
          <cell r="B6">
            <v>15101</v>
          </cell>
          <cell r="C6" t="str">
            <v>ARICA</v>
          </cell>
          <cell r="D6">
            <v>455</v>
          </cell>
          <cell r="E6">
            <v>45500000</v>
          </cell>
          <cell r="F6">
            <v>224</v>
          </cell>
          <cell r="G6">
            <v>11200000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556</v>
          </cell>
          <cell r="M6">
            <v>55600000</v>
          </cell>
          <cell r="N6">
            <v>458</v>
          </cell>
          <cell r="O6">
            <v>22900000</v>
          </cell>
          <cell r="P6">
            <v>27</v>
          </cell>
          <cell r="Q6">
            <v>2700000</v>
          </cell>
          <cell r="R6">
            <v>5</v>
          </cell>
          <cell r="S6">
            <v>250000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1725</v>
          </cell>
          <cell r="Y6">
            <v>138150000</v>
          </cell>
        </row>
        <row r="7">
          <cell r="A7">
            <v>1106</v>
          </cell>
          <cell r="B7">
            <v>15102</v>
          </cell>
          <cell r="C7" t="str">
            <v>CAMARONES</v>
          </cell>
          <cell r="D7">
            <v>7</v>
          </cell>
          <cell r="E7">
            <v>700000</v>
          </cell>
          <cell r="F7">
            <v>11</v>
          </cell>
          <cell r="G7">
            <v>550000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4</v>
          </cell>
          <cell r="M7">
            <v>400000</v>
          </cell>
          <cell r="N7">
            <v>2</v>
          </cell>
          <cell r="O7">
            <v>100000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24</v>
          </cell>
          <cell r="Y7">
            <v>1750000</v>
          </cell>
        </row>
        <row r="8">
          <cell r="A8">
            <v>1201</v>
          </cell>
          <cell r="B8">
            <v>1101</v>
          </cell>
          <cell r="C8" t="str">
            <v>IQUIQUE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1338</v>
          </cell>
          <cell r="I8">
            <v>133800000</v>
          </cell>
          <cell r="J8">
            <v>1052</v>
          </cell>
          <cell r="K8">
            <v>52600000</v>
          </cell>
          <cell r="L8">
            <v>534</v>
          </cell>
          <cell r="M8">
            <v>53400000</v>
          </cell>
          <cell r="N8">
            <v>431</v>
          </cell>
          <cell r="O8">
            <v>21550000</v>
          </cell>
          <cell r="P8">
            <v>47</v>
          </cell>
          <cell r="Q8">
            <v>4700000</v>
          </cell>
          <cell r="R8">
            <v>1</v>
          </cell>
          <cell r="S8">
            <v>50000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3403</v>
          </cell>
          <cell r="Y8">
            <v>266100000</v>
          </cell>
        </row>
        <row r="9">
          <cell r="A9">
            <v>1203</v>
          </cell>
          <cell r="B9">
            <v>1405</v>
          </cell>
          <cell r="C9" t="str">
            <v>PICA</v>
          </cell>
          <cell r="D9">
            <v>6</v>
          </cell>
          <cell r="E9">
            <v>600000</v>
          </cell>
          <cell r="F9">
            <v>23</v>
          </cell>
          <cell r="G9">
            <v>1150000</v>
          </cell>
          <cell r="H9">
            <v>176</v>
          </cell>
          <cell r="I9">
            <v>17600000</v>
          </cell>
          <cell r="J9">
            <v>179</v>
          </cell>
          <cell r="K9">
            <v>8950000</v>
          </cell>
          <cell r="L9">
            <v>59</v>
          </cell>
          <cell r="M9">
            <v>5900000</v>
          </cell>
          <cell r="N9">
            <v>36</v>
          </cell>
          <cell r="O9">
            <v>1800000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26</v>
          </cell>
          <cell r="U9">
            <v>2600000</v>
          </cell>
          <cell r="V9">
            <v>1</v>
          </cell>
          <cell r="W9">
            <v>50000</v>
          </cell>
          <cell r="X9">
            <v>506</v>
          </cell>
          <cell r="Y9">
            <v>38650000</v>
          </cell>
        </row>
        <row r="10">
          <cell r="A10">
            <v>1204</v>
          </cell>
          <cell r="B10">
            <v>1401</v>
          </cell>
          <cell r="C10" t="str">
            <v>POZO ALMONTE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253</v>
          </cell>
          <cell r="I10">
            <v>25300000</v>
          </cell>
          <cell r="J10">
            <v>302</v>
          </cell>
          <cell r="K10">
            <v>15100000</v>
          </cell>
          <cell r="L10">
            <v>92</v>
          </cell>
          <cell r="M10">
            <v>9200000</v>
          </cell>
          <cell r="N10">
            <v>73</v>
          </cell>
          <cell r="O10">
            <v>3650000</v>
          </cell>
          <cell r="P10">
            <v>2</v>
          </cell>
          <cell r="Q10">
            <v>200000</v>
          </cell>
          <cell r="R10">
            <v>1</v>
          </cell>
          <cell r="S10">
            <v>50000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723</v>
          </cell>
          <cell r="Y10">
            <v>53500000</v>
          </cell>
        </row>
        <row r="11">
          <cell r="A11">
            <v>1206</v>
          </cell>
          <cell r="B11">
            <v>1404</v>
          </cell>
          <cell r="C11" t="str">
            <v>HUARA</v>
          </cell>
          <cell r="D11">
            <v>7</v>
          </cell>
          <cell r="E11">
            <v>700000</v>
          </cell>
          <cell r="F11">
            <v>15</v>
          </cell>
          <cell r="G11">
            <v>750000</v>
          </cell>
          <cell r="H11">
            <v>59</v>
          </cell>
          <cell r="I11">
            <v>5900000</v>
          </cell>
          <cell r="J11">
            <v>98</v>
          </cell>
          <cell r="K11">
            <v>4900000</v>
          </cell>
          <cell r="L11">
            <v>29</v>
          </cell>
          <cell r="M11">
            <v>2900000</v>
          </cell>
          <cell r="N11">
            <v>17</v>
          </cell>
          <cell r="O11">
            <v>850000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225</v>
          </cell>
          <cell r="Y11">
            <v>16000000</v>
          </cell>
        </row>
        <row r="12">
          <cell r="A12">
            <v>1208</v>
          </cell>
          <cell r="B12">
            <v>1402</v>
          </cell>
          <cell r="C12" t="str">
            <v>CAMIÑA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</row>
        <row r="13">
          <cell r="A13">
            <v>1210</v>
          </cell>
          <cell r="B13">
            <v>1403</v>
          </cell>
          <cell r="C13" t="str">
            <v>COLCHANE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10</v>
          </cell>
          <cell r="I13">
            <v>1000000</v>
          </cell>
          <cell r="J13">
            <v>31</v>
          </cell>
          <cell r="K13">
            <v>1550000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3</v>
          </cell>
          <cell r="U13">
            <v>300000</v>
          </cell>
          <cell r="V13">
            <v>1</v>
          </cell>
          <cell r="W13">
            <v>50000</v>
          </cell>
          <cell r="X13">
            <v>45</v>
          </cell>
          <cell r="Y13">
            <v>2900000</v>
          </cell>
        </row>
        <row r="14">
          <cell r="A14">
            <v>1211</v>
          </cell>
          <cell r="B14">
            <v>1107</v>
          </cell>
          <cell r="C14" t="str">
            <v>ALTO HOSPICIO</v>
          </cell>
          <cell r="D14">
            <v>41</v>
          </cell>
          <cell r="E14">
            <v>4100000</v>
          </cell>
          <cell r="F14">
            <v>69</v>
          </cell>
          <cell r="G14">
            <v>3450000</v>
          </cell>
          <cell r="H14">
            <v>326</v>
          </cell>
          <cell r="I14">
            <v>32600000</v>
          </cell>
          <cell r="J14">
            <v>285</v>
          </cell>
          <cell r="K14">
            <v>14250000</v>
          </cell>
          <cell r="L14">
            <v>287</v>
          </cell>
          <cell r="M14">
            <v>28700000</v>
          </cell>
          <cell r="N14">
            <v>155</v>
          </cell>
          <cell r="O14">
            <v>7750000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1163</v>
          </cell>
          <cell r="Y14">
            <v>90850000</v>
          </cell>
        </row>
        <row r="15">
          <cell r="A15">
            <v>1301</v>
          </cell>
          <cell r="B15">
            <v>15201</v>
          </cell>
          <cell r="C15" t="str">
            <v>PUTRE</v>
          </cell>
          <cell r="D15">
            <v>4</v>
          </cell>
          <cell r="E15">
            <v>400000</v>
          </cell>
          <cell r="F15">
            <v>24</v>
          </cell>
          <cell r="G15">
            <v>1200000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13</v>
          </cell>
          <cell r="M15">
            <v>1300000</v>
          </cell>
          <cell r="N15">
            <v>11</v>
          </cell>
          <cell r="O15">
            <v>550000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52</v>
          </cell>
          <cell r="Y15">
            <v>3450000</v>
          </cell>
        </row>
        <row r="16">
          <cell r="A16">
            <v>1302</v>
          </cell>
          <cell r="B16">
            <v>15202</v>
          </cell>
          <cell r="C16" t="str">
            <v>GENERAL LAGOS</v>
          </cell>
          <cell r="D16">
            <v>5</v>
          </cell>
          <cell r="E16">
            <v>500000</v>
          </cell>
          <cell r="F16">
            <v>12</v>
          </cell>
          <cell r="G16">
            <v>600000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6</v>
          </cell>
          <cell r="M16">
            <v>600000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23</v>
          </cell>
          <cell r="Y16">
            <v>1700000</v>
          </cell>
        </row>
        <row r="17">
          <cell r="A17">
            <v>2101</v>
          </cell>
          <cell r="B17">
            <v>2301</v>
          </cell>
          <cell r="C17" t="str">
            <v>TOCOPILLA</v>
          </cell>
          <cell r="D17">
            <v>79</v>
          </cell>
          <cell r="E17">
            <v>7900000</v>
          </cell>
          <cell r="F17">
            <v>37</v>
          </cell>
          <cell r="G17">
            <v>1850000</v>
          </cell>
          <cell r="H17">
            <v>462</v>
          </cell>
          <cell r="I17">
            <v>46200000</v>
          </cell>
          <cell r="J17">
            <v>340</v>
          </cell>
          <cell r="K17">
            <v>17000000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6</v>
          </cell>
          <cell r="Q17">
            <v>600000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924</v>
          </cell>
          <cell r="Y17">
            <v>73550000</v>
          </cell>
        </row>
        <row r="18">
          <cell r="A18">
            <v>2103</v>
          </cell>
          <cell r="B18">
            <v>2302</v>
          </cell>
          <cell r="C18" t="str">
            <v>MARÍA ELENA</v>
          </cell>
          <cell r="D18">
            <v>24</v>
          </cell>
          <cell r="E18">
            <v>2400000</v>
          </cell>
          <cell r="F18">
            <v>26</v>
          </cell>
          <cell r="G18">
            <v>1300000</v>
          </cell>
          <cell r="H18">
            <v>136</v>
          </cell>
          <cell r="I18">
            <v>13600000</v>
          </cell>
          <cell r="J18">
            <v>75</v>
          </cell>
          <cell r="K18">
            <v>3750000</v>
          </cell>
          <cell r="L18">
            <v>18</v>
          </cell>
          <cell r="M18">
            <v>1800000</v>
          </cell>
          <cell r="N18">
            <v>13</v>
          </cell>
          <cell r="O18">
            <v>650000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292</v>
          </cell>
          <cell r="Y18">
            <v>23500000</v>
          </cell>
        </row>
        <row r="19">
          <cell r="A19">
            <v>2201</v>
          </cell>
          <cell r="B19">
            <v>2101</v>
          </cell>
          <cell r="C19" t="str">
            <v>ANTOFAGASTA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2350</v>
          </cell>
          <cell r="I19">
            <v>235000000</v>
          </cell>
          <cell r="J19">
            <v>2779</v>
          </cell>
          <cell r="K19">
            <v>138950000</v>
          </cell>
          <cell r="L19">
            <v>368</v>
          </cell>
          <cell r="M19">
            <v>36800000</v>
          </cell>
          <cell r="N19">
            <v>497</v>
          </cell>
          <cell r="O19">
            <v>24850000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132</v>
          </cell>
          <cell r="U19">
            <v>13200000</v>
          </cell>
          <cell r="V19">
            <v>11</v>
          </cell>
          <cell r="W19">
            <v>550000</v>
          </cell>
          <cell r="X19">
            <v>6137</v>
          </cell>
          <cell r="Y19">
            <v>449350000</v>
          </cell>
        </row>
        <row r="20">
          <cell r="A20">
            <v>2202</v>
          </cell>
          <cell r="B20">
            <v>2104</v>
          </cell>
          <cell r="C20" t="str">
            <v>TALTAL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232</v>
          </cell>
          <cell r="I20">
            <v>23200000</v>
          </cell>
          <cell r="J20">
            <v>213</v>
          </cell>
          <cell r="K20">
            <v>10650000</v>
          </cell>
          <cell r="L20">
            <v>5</v>
          </cell>
          <cell r="M20">
            <v>500000</v>
          </cell>
          <cell r="N20">
            <v>2</v>
          </cell>
          <cell r="O20">
            <v>100000</v>
          </cell>
          <cell r="P20">
            <v>2</v>
          </cell>
          <cell r="Q20">
            <v>200000</v>
          </cell>
          <cell r="R20">
            <v>0</v>
          </cell>
          <cell r="S20">
            <v>0</v>
          </cell>
          <cell r="T20">
            <v>11</v>
          </cell>
          <cell r="U20">
            <v>1100000</v>
          </cell>
          <cell r="V20">
            <v>2</v>
          </cell>
          <cell r="W20">
            <v>100000</v>
          </cell>
          <cell r="X20">
            <v>467</v>
          </cell>
          <cell r="Y20">
            <v>35850000</v>
          </cell>
        </row>
        <row r="21">
          <cell r="A21">
            <v>2203</v>
          </cell>
          <cell r="B21">
            <v>2102</v>
          </cell>
          <cell r="C21" t="str">
            <v>MEJILLONES</v>
          </cell>
          <cell r="D21">
            <v>13</v>
          </cell>
          <cell r="E21">
            <v>1300000</v>
          </cell>
          <cell r="F21">
            <v>54</v>
          </cell>
          <cell r="G21">
            <v>2700000</v>
          </cell>
          <cell r="H21">
            <v>157</v>
          </cell>
          <cell r="I21">
            <v>15700000</v>
          </cell>
          <cell r="J21">
            <v>182</v>
          </cell>
          <cell r="K21">
            <v>9100000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30</v>
          </cell>
          <cell r="U21">
            <v>3000000</v>
          </cell>
          <cell r="V21">
            <v>10</v>
          </cell>
          <cell r="W21">
            <v>500000</v>
          </cell>
          <cell r="X21">
            <v>446</v>
          </cell>
          <cell r="Y21">
            <v>32300000</v>
          </cell>
        </row>
        <row r="22">
          <cell r="A22">
            <v>2206</v>
          </cell>
          <cell r="B22">
            <v>2103</v>
          </cell>
          <cell r="C22" t="str">
            <v>SIERRA GORDA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34</v>
          </cell>
          <cell r="I22">
            <v>3400000</v>
          </cell>
          <cell r="J22">
            <v>56</v>
          </cell>
          <cell r="K22">
            <v>2800000</v>
          </cell>
          <cell r="L22">
            <v>19</v>
          </cell>
          <cell r="M22">
            <v>1900000</v>
          </cell>
          <cell r="N22">
            <v>18</v>
          </cell>
          <cell r="O22">
            <v>900000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127</v>
          </cell>
          <cell r="Y22">
            <v>9000000</v>
          </cell>
        </row>
        <row r="23">
          <cell r="A23">
            <v>2301</v>
          </cell>
          <cell r="B23">
            <v>2201</v>
          </cell>
          <cell r="C23" t="str">
            <v>CALAMA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1750</v>
          </cell>
          <cell r="I23">
            <v>175000000</v>
          </cell>
          <cell r="J23">
            <v>262</v>
          </cell>
          <cell r="K23">
            <v>13100000</v>
          </cell>
          <cell r="L23">
            <v>576</v>
          </cell>
          <cell r="M23">
            <v>57600000</v>
          </cell>
          <cell r="N23">
            <v>32</v>
          </cell>
          <cell r="O23">
            <v>1600000</v>
          </cell>
          <cell r="P23">
            <v>6</v>
          </cell>
          <cell r="Q23">
            <v>600000</v>
          </cell>
          <cell r="R23">
            <v>2</v>
          </cell>
          <cell r="S23">
            <v>100000</v>
          </cell>
          <cell r="T23">
            <v>97</v>
          </cell>
          <cell r="U23">
            <v>9700000</v>
          </cell>
          <cell r="V23">
            <v>33</v>
          </cell>
          <cell r="W23">
            <v>1650000</v>
          </cell>
          <cell r="X23">
            <v>2758</v>
          </cell>
          <cell r="Y23">
            <v>259350000</v>
          </cell>
        </row>
        <row r="24">
          <cell r="A24">
            <v>2302</v>
          </cell>
          <cell r="B24">
            <v>2202</v>
          </cell>
          <cell r="C24" t="str">
            <v>OLLAGUE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>
            <v>2303</v>
          </cell>
          <cell r="B25">
            <v>2203</v>
          </cell>
          <cell r="C25" t="str">
            <v>SAN PEDRO DE ATACAMA</v>
          </cell>
          <cell r="D25">
            <v>52</v>
          </cell>
          <cell r="E25">
            <v>5200000</v>
          </cell>
          <cell r="F25">
            <v>55</v>
          </cell>
          <cell r="G25">
            <v>2750000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</v>
          </cell>
          <cell r="Y25">
            <v>7950000</v>
          </cell>
        </row>
        <row r="26">
          <cell r="A26">
            <v>3101</v>
          </cell>
          <cell r="B26">
            <v>3201</v>
          </cell>
          <cell r="C26" t="str">
            <v>CHAÑARAL</v>
          </cell>
          <cell r="D26">
            <v>56</v>
          </cell>
          <cell r="E26">
            <v>5600000</v>
          </cell>
          <cell r="F26">
            <v>46</v>
          </cell>
          <cell r="G26">
            <v>2300000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34</v>
          </cell>
          <cell r="M26">
            <v>3400000</v>
          </cell>
          <cell r="N26">
            <v>31</v>
          </cell>
          <cell r="O26">
            <v>1550000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167</v>
          </cell>
          <cell r="Y26">
            <v>12850000</v>
          </cell>
        </row>
        <row r="27">
          <cell r="A27">
            <v>3102</v>
          </cell>
          <cell r="B27">
            <v>3202</v>
          </cell>
          <cell r="C27" t="str">
            <v>DIEGO DE ALMAGRO</v>
          </cell>
          <cell r="D27">
            <v>51</v>
          </cell>
          <cell r="E27">
            <v>5100000</v>
          </cell>
          <cell r="F27">
            <v>40</v>
          </cell>
          <cell r="G27">
            <v>2000000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39</v>
          </cell>
          <cell r="M27">
            <v>3900000</v>
          </cell>
          <cell r="N27">
            <v>27</v>
          </cell>
          <cell r="O27">
            <v>1350000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157</v>
          </cell>
          <cell r="Y27">
            <v>12350000</v>
          </cell>
        </row>
        <row r="28">
          <cell r="A28">
            <v>3201</v>
          </cell>
          <cell r="B28">
            <v>3101</v>
          </cell>
          <cell r="C28" t="str">
            <v>COPIAPO</v>
          </cell>
          <cell r="D28">
            <v>137</v>
          </cell>
          <cell r="E28">
            <v>13700000</v>
          </cell>
          <cell r="F28">
            <v>120</v>
          </cell>
          <cell r="G28">
            <v>6000000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323</v>
          </cell>
          <cell r="M28">
            <v>32300000</v>
          </cell>
          <cell r="N28">
            <v>273</v>
          </cell>
          <cell r="O28">
            <v>13650000</v>
          </cell>
          <cell r="P28">
            <v>16</v>
          </cell>
          <cell r="Q28">
            <v>1600000</v>
          </cell>
          <cell r="R28">
            <v>1</v>
          </cell>
          <cell r="S28">
            <v>50000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870</v>
          </cell>
          <cell r="Y28">
            <v>67300000</v>
          </cell>
        </row>
        <row r="29">
          <cell r="A29">
            <v>3202</v>
          </cell>
          <cell r="B29">
            <v>3102</v>
          </cell>
          <cell r="C29" t="str">
            <v>CALDERA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100</v>
          </cell>
          <cell r="M29">
            <v>10000000</v>
          </cell>
          <cell r="N29">
            <v>58</v>
          </cell>
          <cell r="O29">
            <v>2900000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158</v>
          </cell>
          <cell r="Y29">
            <v>12900000</v>
          </cell>
        </row>
        <row r="30">
          <cell r="A30">
            <v>3203</v>
          </cell>
          <cell r="B30">
            <v>3103</v>
          </cell>
          <cell r="C30" t="str">
            <v>TIERRA AMARILLA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87</v>
          </cell>
          <cell r="M30">
            <v>8700000</v>
          </cell>
          <cell r="N30">
            <v>59</v>
          </cell>
          <cell r="O30">
            <v>2950000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146</v>
          </cell>
          <cell r="Y30">
            <v>11650000</v>
          </cell>
        </row>
        <row r="31">
          <cell r="A31">
            <v>3301</v>
          </cell>
          <cell r="B31">
            <v>3301</v>
          </cell>
          <cell r="C31" t="str">
            <v>VALLENAR</v>
          </cell>
          <cell r="D31">
            <v>65</v>
          </cell>
          <cell r="E31">
            <v>6500000</v>
          </cell>
          <cell r="F31">
            <v>80</v>
          </cell>
          <cell r="G31">
            <v>4000000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192</v>
          </cell>
          <cell r="M31">
            <v>19200000</v>
          </cell>
          <cell r="N31">
            <v>127</v>
          </cell>
          <cell r="O31">
            <v>6350000</v>
          </cell>
          <cell r="P31">
            <v>5</v>
          </cell>
          <cell r="Q31">
            <v>500000</v>
          </cell>
          <cell r="R31">
            <v>1</v>
          </cell>
          <cell r="S31">
            <v>50000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470</v>
          </cell>
          <cell r="Y31">
            <v>36600000</v>
          </cell>
        </row>
        <row r="32">
          <cell r="A32">
            <v>3302</v>
          </cell>
          <cell r="B32">
            <v>3303</v>
          </cell>
          <cell r="C32" t="str">
            <v>FREIRINA</v>
          </cell>
          <cell r="D32">
            <v>22</v>
          </cell>
          <cell r="E32">
            <v>2200000</v>
          </cell>
          <cell r="F32">
            <v>14</v>
          </cell>
          <cell r="G32">
            <v>700000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38</v>
          </cell>
          <cell r="M32">
            <v>3800000</v>
          </cell>
          <cell r="N32">
            <v>21</v>
          </cell>
          <cell r="O32">
            <v>1050000</v>
          </cell>
          <cell r="P32">
            <v>2</v>
          </cell>
          <cell r="Q32">
            <v>200000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97</v>
          </cell>
          <cell r="Y32">
            <v>7950000</v>
          </cell>
        </row>
        <row r="33">
          <cell r="A33">
            <v>3303</v>
          </cell>
          <cell r="B33">
            <v>3304</v>
          </cell>
          <cell r="C33" t="str">
            <v>HUASCO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23</v>
          </cell>
          <cell r="M33">
            <v>2300000</v>
          </cell>
          <cell r="N33">
            <v>14</v>
          </cell>
          <cell r="O33">
            <v>700000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37</v>
          </cell>
          <cell r="Y33">
            <v>3000000</v>
          </cell>
        </row>
        <row r="34">
          <cell r="A34">
            <v>3304</v>
          </cell>
          <cell r="B34">
            <v>3302</v>
          </cell>
          <cell r="C34" t="str">
            <v>ALTO DEL CARMEN</v>
          </cell>
          <cell r="D34">
            <v>24</v>
          </cell>
          <cell r="E34">
            <v>2400000</v>
          </cell>
          <cell r="F34">
            <v>23</v>
          </cell>
          <cell r="G34">
            <v>1150000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44</v>
          </cell>
          <cell r="M34">
            <v>4400000</v>
          </cell>
          <cell r="N34">
            <v>19</v>
          </cell>
          <cell r="O34">
            <v>950000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110</v>
          </cell>
          <cell r="Y34">
            <v>8900000</v>
          </cell>
        </row>
        <row r="35">
          <cell r="A35">
            <v>4101</v>
          </cell>
          <cell r="B35">
            <v>4101</v>
          </cell>
          <cell r="C35" t="str">
            <v>LA SERENA</v>
          </cell>
          <cell r="D35">
            <v>324</v>
          </cell>
          <cell r="E35">
            <v>32400000</v>
          </cell>
          <cell r="F35">
            <v>203</v>
          </cell>
          <cell r="G35">
            <v>10150000</v>
          </cell>
          <cell r="H35">
            <v>1204</v>
          </cell>
          <cell r="I35">
            <v>120400000</v>
          </cell>
          <cell r="J35">
            <v>1193</v>
          </cell>
          <cell r="K35">
            <v>59650000</v>
          </cell>
          <cell r="L35">
            <v>414</v>
          </cell>
          <cell r="M35">
            <v>41400000</v>
          </cell>
          <cell r="N35">
            <v>517</v>
          </cell>
          <cell r="O35">
            <v>25850000</v>
          </cell>
          <cell r="P35">
            <v>17</v>
          </cell>
          <cell r="Q35">
            <v>1700000</v>
          </cell>
          <cell r="R35">
            <v>8</v>
          </cell>
          <cell r="S35">
            <v>400000</v>
          </cell>
          <cell r="T35">
            <v>279</v>
          </cell>
          <cell r="U35">
            <v>27900000</v>
          </cell>
          <cell r="V35">
            <v>35</v>
          </cell>
          <cell r="W35">
            <v>1750000</v>
          </cell>
          <cell r="X35">
            <v>4194</v>
          </cell>
          <cell r="Y35">
            <v>321600000</v>
          </cell>
        </row>
        <row r="36">
          <cell r="A36">
            <v>4102</v>
          </cell>
          <cell r="B36">
            <v>4104</v>
          </cell>
          <cell r="C36" t="str">
            <v>LA HIGUERA</v>
          </cell>
          <cell r="D36">
            <v>27</v>
          </cell>
          <cell r="E36">
            <v>2700000</v>
          </cell>
          <cell r="F36">
            <v>17</v>
          </cell>
          <cell r="G36">
            <v>850000</v>
          </cell>
          <cell r="H36">
            <v>69</v>
          </cell>
          <cell r="I36">
            <v>6900000</v>
          </cell>
          <cell r="J36">
            <v>92</v>
          </cell>
          <cell r="K36">
            <v>4600000</v>
          </cell>
          <cell r="L36">
            <v>47</v>
          </cell>
          <cell r="M36">
            <v>4700000</v>
          </cell>
          <cell r="N36">
            <v>19</v>
          </cell>
          <cell r="O36">
            <v>950000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21</v>
          </cell>
          <cell r="U36">
            <v>2100000</v>
          </cell>
          <cell r="V36">
            <v>5</v>
          </cell>
          <cell r="W36">
            <v>250000</v>
          </cell>
          <cell r="X36">
            <v>297</v>
          </cell>
          <cell r="Y36">
            <v>23050000</v>
          </cell>
        </row>
        <row r="37">
          <cell r="A37">
            <v>4103</v>
          </cell>
          <cell r="B37">
            <v>4102</v>
          </cell>
          <cell r="C37" t="str">
            <v>COQUIMBO</v>
          </cell>
          <cell r="D37">
            <v>255</v>
          </cell>
          <cell r="E37">
            <v>25500000</v>
          </cell>
          <cell r="F37">
            <v>192</v>
          </cell>
          <cell r="G37">
            <v>9600000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786</v>
          </cell>
          <cell r="M37">
            <v>78600000</v>
          </cell>
          <cell r="N37">
            <v>451</v>
          </cell>
          <cell r="O37">
            <v>22550000</v>
          </cell>
          <cell r="P37">
            <v>18</v>
          </cell>
          <cell r="Q37">
            <v>1800000</v>
          </cell>
          <cell r="R37">
            <v>10</v>
          </cell>
          <cell r="S37">
            <v>500000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1712</v>
          </cell>
          <cell r="Y37">
            <v>138550000</v>
          </cell>
        </row>
        <row r="38">
          <cell r="A38">
            <v>4104</v>
          </cell>
          <cell r="B38">
            <v>4103</v>
          </cell>
          <cell r="C38" t="str">
            <v>ANDACOLLO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>
            <v>4105</v>
          </cell>
          <cell r="B39">
            <v>4106</v>
          </cell>
          <cell r="C39" t="str">
            <v>VICUÑA</v>
          </cell>
          <cell r="D39">
            <v>80</v>
          </cell>
          <cell r="E39">
            <v>8000000</v>
          </cell>
          <cell r="F39">
            <v>27</v>
          </cell>
          <cell r="G39">
            <v>1350000</v>
          </cell>
          <cell r="H39">
            <v>264</v>
          </cell>
          <cell r="I39">
            <v>26400000</v>
          </cell>
          <cell r="J39">
            <v>275</v>
          </cell>
          <cell r="K39">
            <v>13750000</v>
          </cell>
          <cell r="L39">
            <v>74</v>
          </cell>
          <cell r="M39">
            <v>7400000</v>
          </cell>
          <cell r="N39">
            <v>18</v>
          </cell>
          <cell r="O39">
            <v>900000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83</v>
          </cell>
          <cell r="U39">
            <v>8300000</v>
          </cell>
          <cell r="V39">
            <v>1</v>
          </cell>
          <cell r="W39">
            <v>50000</v>
          </cell>
          <cell r="X39">
            <v>822</v>
          </cell>
          <cell r="Y39">
            <v>66150000</v>
          </cell>
        </row>
        <row r="40">
          <cell r="A40">
            <v>4106</v>
          </cell>
          <cell r="B40">
            <v>4105</v>
          </cell>
          <cell r="C40" t="str">
            <v>PAIGUANO</v>
          </cell>
          <cell r="D40">
            <v>21</v>
          </cell>
          <cell r="E40">
            <v>2100000</v>
          </cell>
          <cell r="F40">
            <v>18</v>
          </cell>
          <cell r="G40">
            <v>900000</v>
          </cell>
          <cell r="H40">
            <v>135</v>
          </cell>
          <cell r="I40">
            <v>13500000</v>
          </cell>
          <cell r="J40">
            <v>100</v>
          </cell>
          <cell r="K40">
            <v>5000000</v>
          </cell>
          <cell r="L40">
            <v>34</v>
          </cell>
          <cell r="M40">
            <v>3400000</v>
          </cell>
          <cell r="N40">
            <v>9</v>
          </cell>
          <cell r="O40">
            <v>450000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317</v>
          </cell>
          <cell r="Y40">
            <v>25350000</v>
          </cell>
        </row>
        <row r="41">
          <cell r="A41">
            <v>4201</v>
          </cell>
          <cell r="B41">
            <v>4301</v>
          </cell>
          <cell r="C41" t="str">
            <v>OVALLE</v>
          </cell>
          <cell r="D41">
            <v>128</v>
          </cell>
          <cell r="E41">
            <v>12800000</v>
          </cell>
          <cell r="F41">
            <v>94</v>
          </cell>
          <cell r="G41">
            <v>4700000</v>
          </cell>
          <cell r="H41">
            <v>1357</v>
          </cell>
          <cell r="I41">
            <v>135700000</v>
          </cell>
          <cell r="J41">
            <v>1106</v>
          </cell>
          <cell r="K41">
            <v>55300000</v>
          </cell>
          <cell r="L41">
            <v>456</v>
          </cell>
          <cell r="M41">
            <v>45600000</v>
          </cell>
          <cell r="N41">
            <v>173</v>
          </cell>
          <cell r="O41">
            <v>8650000</v>
          </cell>
          <cell r="P41">
            <v>15</v>
          </cell>
          <cell r="Q41">
            <v>1500000</v>
          </cell>
          <cell r="R41">
            <v>1</v>
          </cell>
          <cell r="S41">
            <v>50000</v>
          </cell>
          <cell r="T41">
            <v>138</v>
          </cell>
          <cell r="U41">
            <v>13800000</v>
          </cell>
          <cell r="V41">
            <v>28</v>
          </cell>
          <cell r="W41">
            <v>1400000</v>
          </cell>
          <cell r="X41">
            <v>3496</v>
          </cell>
          <cell r="Y41">
            <v>279500000</v>
          </cell>
        </row>
        <row r="42">
          <cell r="A42">
            <v>4203</v>
          </cell>
          <cell r="B42">
            <v>4303</v>
          </cell>
          <cell r="C42" t="str">
            <v>MONTE PATRIA</v>
          </cell>
          <cell r="D42">
            <v>65</v>
          </cell>
          <cell r="E42">
            <v>6500000</v>
          </cell>
          <cell r="F42">
            <v>33</v>
          </cell>
          <cell r="G42">
            <v>1650000</v>
          </cell>
          <cell r="H42">
            <v>487</v>
          </cell>
          <cell r="I42">
            <v>48700000</v>
          </cell>
          <cell r="J42">
            <v>415</v>
          </cell>
          <cell r="K42">
            <v>20750000</v>
          </cell>
          <cell r="L42">
            <v>236</v>
          </cell>
          <cell r="M42">
            <v>23600000</v>
          </cell>
          <cell r="N42">
            <v>80</v>
          </cell>
          <cell r="O42">
            <v>4000000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1316</v>
          </cell>
          <cell r="Y42">
            <v>105200000</v>
          </cell>
        </row>
        <row r="43">
          <cell r="A43">
            <v>4204</v>
          </cell>
          <cell r="B43">
            <v>4304</v>
          </cell>
          <cell r="C43" t="str">
            <v>PUNITAQUI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176</v>
          </cell>
          <cell r="I43">
            <v>17600000</v>
          </cell>
          <cell r="J43">
            <v>144</v>
          </cell>
          <cell r="K43">
            <v>7200000</v>
          </cell>
          <cell r="L43">
            <v>71</v>
          </cell>
          <cell r="M43">
            <v>7100000</v>
          </cell>
          <cell r="N43">
            <v>40</v>
          </cell>
          <cell r="O43">
            <v>2000000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431</v>
          </cell>
          <cell r="Y43">
            <v>33900000</v>
          </cell>
        </row>
        <row r="44">
          <cell r="A44">
            <v>4205</v>
          </cell>
          <cell r="B44">
            <v>4302</v>
          </cell>
          <cell r="C44" t="str">
            <v>COMBARBALÁ</v>
          </cell>
          <cell r="D44">
            <v>28</v>
          </cell>
          <cell r="E44">
            <v>2800000</v>
          </cell>
          <cell r="F44">
            <v>30</v>
          </cell>
          <cell r="G44">
            <v>1500000</v>
          </cell>
          <cell r="H44">
            <v>184</v>
          </cell>
          <cell r="I44">
            <v>18400000</v>
          </cell>
          <cell r="J44">
            <v>193</v>
          </cell>
          <cell r="K44">
            <v>9650000</v>
          </cell>
          <cell r="L44">
            <v>32</v>
          </cell>
          <cell r="M44">
            <v>3200000</v>
          </cell>
          <cell r="N44">
            <v>32</v>
          </cell>
          <cell r="O44">
            <v>1600000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9</v>
          </cell>
          <cell r="U44">
            <v>900000</v>
          </cell>
          <cell r="V44">
            <v>4</v>
          </cell>
          <cell r="W44">
            <v>200000</v>
          </cell>
          <cell r="X44">
            <v>512</v>
          </cell>
          <cell r="Y44">
            <v>38250000</v>
          </cell>
        </row>
        <row r="45">
          <cell r="A45">
            <v>4206</v>
          </cell>
          <cell r="B45">
            <v>4305</v>
          </cell>
          <cell r="C45" t="str">
            <v>RÍO HURTADO</v>
          </cell>
          <cell r="D45">
            <v>23</v>
          </cell>
          <cell r="E45">
            <v>2300000</v>
          </cell>
          <cell r="F45">
            <v>25</v>
          </cell>
          <cell r="G45">
            <v>1250000</v>
          </cell>
          <cell r="H45">
            <v>77</v>
          </cell>
          <cell r="I45">
            <v>7700000</v>
          </cell>
          <cell r="J45">
            <v>94</v>
          </cell>
          <cell r="K45">
            <v>4700000</v>
          </cell>
          <cell r="L45">
            <v>37</v>
          </cell>
          <cell r="M45">
            <v>3700000</v>
          </cell>
          <cell r="N45">
            <v>19</v>
          </cell>
          <cell r="O45">
            <v>950000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275</v>
          </cell>
          <cell r="Y45">
            <v>20600000</v>
          </cell>
        </row>
        <row r="46">
          <cell r="A46">
            <v>4301</v>
          </cell>
          <cell r="B46">
            <v>4201</v>
          </cell>
          <cell r="C46" t="str">
            <v>ILLAPEL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336</v>
          </cell>
          <cell r="I46">
            <v>33600000</v>
          </cell>
          <cell r="J46">
            <v>354</v>
          </cell>
          <cell r="K46">
            <v>17700000</v>
          </cell>
          <cell r="L46">
            <v>121</v>
          </cell>
          <cell r="M46">
            <v>12100000</v>
          </cell>
          <cell r="N46">
            <v>65</v>
          </cell>
          <cell r="O46">
            <v>3250000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48</v>
          </cell>
          <cell r="U46">
            <v>4800000</v>
          </cell>
          <cell r="V46">
            <v>19</v>
          </cell>
          <cell r="W46">
            <v>950000</v>
          </cell>
          <cell r="X46">
            <v>943</v>
          </cell>
          <cell r="Y46">
            <v>72400000</v>
          </cell>
        </row>
        <row r="47">
          <cell r="A47">
            <v>4302</v>
          </cell>
          <cell r="B47">
            <v>4204</v>
          </cell>
          <cell r="C47" t="str">
            <v>SALAMANCA</v>
          </cell>
          <cell r="D47">
            <v>56</v>
          </cell>
          <cell r="E47">
            <v>5600000</v>
          </cell>
          <cell r="F47">
            <v>22</v>
          </cell>
          <cell r="G47">
            <v>1100000</v>
          </cell>
          <cell r="H47">
            <v>213</v>
          </cell>
          <cell r="I47">
            <v>21300000</v>
          </cell>
          <cell r="J47">
            <v>233</v>
          </cell>
          <cell r="K47">
            <v>11650000</v>
          </cell>
          <cell r="L47">
            <v>75</v>
          </cell>
          <cell r="M47">
            <v>7500000</v>
          </cell>
          <cell r="N47">
            <v>25</v>
          </cell>
          <cell r="O47">
            <v>1250000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11</v>
          </cell>
          <cell r="U47">
            <v>1100000</v>
          </cell>
          <cell r="V47">
            <v>3</v>
          </cell>
          <cell r="W47">
            <v>150000</v>
          </cell>
          <cell r="X47">
            <v>638</v>
          </cell>
          <cell r="Y47">
            <v>49650000</v>
          </cell>
        </row>
        <row r="48">
          <cell r="A48">
            <v>4303</v>
          </cell>
          <cell r="B48">
            <v>4203</v>
          </cell>
          <cell r="C48" t="str">
            <v>LOS VILOS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168</v>
          </cell>
          <cell r="I48">
            <v>16800000</v>
          </cell>
          <cell r="J48">
            <v>194</v>
          </cell>
          <cell r="K48">
            <v>9700000</v>
          </cell>
          <cell r="L48">
            <v>39</v>
          </cell>
          <cell r="M48">
            <v>3900000</v>
          </cell>
          <cell r="N48">
            <v>31</v>
          </cell>
          <cell r="O48">
            <v>1550000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33</v>
          </cell>
          <cell r="U48">
            <v>3300000</v>
          </cell>
          <cell r="V48">
            <v>9</v>
          </cell>
          <cell r="W48">
            <v>450000</v>
          </cell>
          <cell r="X48">
            <v>474</v>
          </cell>
          <cell r="Y48">
            <v>35700000</v>
          </cell>
        </row>
        <row r="49">
          <cell r="A49">
            <v>4304</v>
          </cell>
          <cell r="B49">
            <v>4202</v>
          </cell>
          <cell r="C49" t="str">
            <v>CANELA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127</v>
          </cell>
          <cell r="I49">
            <v>12700000</v>
          </cell>
          <cell r="J49">
            <v>141</v>
          </cell>
          <cell r="K49">
            <v>7050000</v>
          </cell>
          <cell r="L49">
            <v>48</v>
          </cell>
          <cell r="M49">
            <v>4800000</v>
          </cell>
          <cell r="N49">
            <v>20</v>
          </cell>
          <cell r="O49">
            <v>1000000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336</v>
          </cell>
          <cell r="Y49">
            <v>25550000</v>
          </cell>
        </row>
        <row r="50">
          <cell r="A50">
            <v>5101</v>
          </cell>
          <cell r="B50">
            <v>5201</v>
          </cell>
          <cell r="C50" t="str">
            <v>ISLA DE PASCUA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46</v>
          </cell>
          <cell r="I50">
            <v>4600000</v>
          </cell>
          <cell r="J50">
            <v>146</v>
          </cell>
          <cell r="K50">
            <v>7300000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192</v>
          </cell>
          <cell r="Y50">
            <v>11900000</v>
          </cell>
        </row>
        <row r="51">
          <cell r="A51">
            <v>5201</v>
          </cell>
          <cell r="B51">
            <v>5401</v>
          </cell>
          <cell r="C51" t="str">
            <v>LA LIGUA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371</v>
          </cell>
          <cell r="I51">
            <v>37100000</v>
          </cell>
          <cell r="J51">
            <v>278</v>
          </cell>
          <cell r="K51">
            <v>13900000</v>
          </cell>
          <cell r="L51">
            <v>114</v>
          </cell>
          <cell r="M51">
            <v>11400000</v>
          </cell>
          <cell r="N51">
            <v>90</v>
          </cell>
          <cell r="O51">
            <v>4500000</v>
          </cell>
          <cell r="P51">
            <v>4</v>
          </cell>
          <cell r="Q51">
            <v>400000</v>
          </cell>
          <cell r="R51">
            <v>0</v>
          </cell>
          <cell r="S51">
            <v>0</v>
          </cell>
          <cell r="T51">
            <v>65</v>
          </cell>
          <cell r="U51">
            <v>6500000</v>
          </cell>
          <cell r="V51">
            <v>8</v>
          </cell>
          <cell r="W51">
            <v>400000</v>
          </cell>
          <cell r="X51">
            <v>930</v>
          </cell>
          <cell r="Y51">
            <v>74200000</v>
          </cell>
        </row>
        <row r="52">
          <cell r="A52">
            <v>5202</v>
          </cell>
          <cell r="B52">
            <v>5404</v>
          </cell>
          <cell r="C52" t="str">
            <v>PETORCA</v>
          </cell>
          <cell r="D52">
            <v>55</v>
          </cell>
          <cell r="E52">
            <v>5500000</v>
          </cell>
          <cell r="F52">
            <v>20</v>
          </cell>
          <cell r="G52">
            <v>1000000</v>
          </cell>
          <cell r="H52">
            <v>142</v>
          </cell>
          <cell r="I52">
            <v>14200000</v>
          </cell>
          <cell r="J52">
            <v>129</v>
          </cell>
          <cell r="K52">
            <v>6450000</v>
          </cell>
          <cell r="L52">
            <v>67</v>
          </cell>
          <cell r="M52">
            <v>6700000</v>
          </cell>
          <cell r="N52">
            <v>45</v>
          </cell>
          <cell r="O52">
            <v>2250000</v>
          </cell>
          <cell r="P52">
            <v>4</v>
          </cell>
          <cell r="Q52">
            <v>400000</v>
          </cell>
          <cell r="R52">
            <v>1</v>
          </cell>
          <cell r="S52">
            <v>50000</v>
          </cell>
          <cell r="T52">
            <v>29</v>
          </cell>
          <cell r="U52">
            <v>2900000</v>
          </cell>
          <cell r="V52">
            <v>1</v>
          </cell>
          <cell r="W52">
            <v>50000</v>
          </cell>
          <cell r="X52">
            <v>493</v>
          </cell>
          <cell r="Y52">
            <v>39500000</v>
          </cell>
        </row>
        <row r="53">
          <cell r="A53">
            <v>5203</v>
          </cell>
          <cell r="B53">
            <v>5402</v>
          </cell>
          <cell r="C53" t="str">
            <v>CABILDO</v>
          </cell>
          <cell r="D53">
            <v>53</v>
          </cell>
          <cell r="E53">
            <v>5300000</v>
          </cell>
          <cell r="F53">
            <v>22</v>
          </cell>
          <cell r="G53">
            <v>1100000</v>
          </cell>
          <cell r="H53">
            <v>303</v>
          </cell>
          <cell r="I53">
            <v>30300000</v>
          </cell>
          <cell r="J53">
            <v>244</v>
          </cell>
          <cell r="K53">
            <v>12200000</v>
          </cell>
          <cell r="L53">
            <v>30</v>
          </cell>
          <cell r="M53">
            <v>3000000</v>
          </cell>
          <cell r="N53">
            <v>22</v>
          </cell>
          <cell r="O53">
            <v>1100000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18</v>
          </cell>
          <cell r="U53">
            <v>1800000</v>
          </cell>
          <cell r="V53">
            <v>5</v>
          </cell>
          <cell r="W53">
            <v>250000</v>
          </cell>
          <cell r="X53">
            <v>697</v>
          </cell>
          <cell r="Y53">
            <v>55050000</v>
          </cell>
        </row>
        <row r="54">
          <cell r="A54">
            <v>5204</v>
          </cell>
          <cell r="B54">
            <v>5405</v>
          </cell>
          <cell r="C54" t="str">
            <v>ZAPALLAR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129</v>
          </cell>
          <cell r="I54">
            <v>12900000</v>
          </cell>
          <cell r="J54">
            <v>105</v>
          </cell>
          <cell r="K54">
            <v>5250000</v>
          </cell>
          <cell r="L54">
            <v>58</v>
          </cell>
          <cell r="M54">
            <v>5800000</v>
          </cell>
          <cell r="N54">
            <v>51</v>
          </cell>
          <cell r="O54">
            <v>2550000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40</v>
          </cell>
          <cell r="U54">
            <v>4000000</v>
          </cell>
          <cell r="V54">
            <v>2</v>
          </cell>
          <cell r="W54">
            <v>100000</v>
          </cell>
          <cell r="X54">
            <v>385</v>
          </cell>
          <cell r="Y54">
            <v>30600000</v>
          </cell>
        </row>
        <row r="55">
          <cell r="A55">
            <v>5205</v>
          </cell>
          <cell r="B55">
            <v>5403</v>
          </cell>
          <cell r="C55" t="str">
            <v>PAPUDO</v>
          </cell>
          <cell r="D55">
            <v>48</v>
          </cell>
          <cell r="E55">
            <v>4800000</v>
          </cell>
          <cell r="F55">
            <v>17</v>
          </cell>
          <cell r="G55">
            <v>850000</v>
          </cell>
          <cell r="H55">
            <v>85</v>
          </cell>
          <cell r="I55">
            <v>8500000</v>
          </cell>
          <cell r="J55">
            <v>63</v>
          </cell>
          <cell r="K55">
            <v>3150000</v>
          </cell>
          <cell r="L55">
            <v>50</v>
          </cell>
          <cell r="M55">
            <v>5000000</v>
          </cell>
          <cell r="N55">
            <v>19</v>
          </cell>
          <cell r="O55">
            <v>950000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12</v>
          </cell>
          <cell r="U55">
            <v>1200000</v>
          </cell>
          <cell r="V55">
            <v>4</v>
          </cell>
          <cell r="W55">
            <v>200000</v>
          </cell>
          <cell r="X55">
            <v>298</v>
          </cell>
          <cell r="Y55">
            <v>24650000</v>
          </cell>
        </row>
        <row r="56">
          <cell r="A56">
            <v>5301</v>
          </cell>
          <cell r="B56">
            <v>5101</v>
          </cell>
          <cell r="C56" t="str">
            <v>VALPARAÍSO</v>
          </cell>
          <cell r="D56">
            <v>828</v>
          </cell>
          <cell r="E56">
            <v>82800000</v>
          </cell>
          <cell r="F56">
            <v>171</v>
          </cell>
          <cell r="G56">
            <v>8550000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1014</v>
          </cell>
          <cell r="M56">
            <v>101400000</v>
          </cell>
          <cell r="N56">
            <v>651</v>
          </cell>
          <cell r="O56">
            <v>32550000</v>
          </cell>
          <cell r="P56">
            <v>80</v>
          </cell>
          <cell r="Q56">
            <v>8000000</v>
          </cell>
          <cell r="R56">
            <v>17</v>
          </cell>
          <cell r="S56">
            <v>850000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2761</v>
          </cell>
          <cell r="Y56">
            <v>234150000</v>
          </cell>
        </row>
        <row r="57">
          <cell r="A57">
            <v>5302</v>
          </cell>
          <cell r="B57">
            <v>5109</v>
          </cell>
          <cell r="C57" t="str">
            <v>VIÑA DEL MAR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1111</v>
          </cell>
          <cell r="I57">
            <v>111100000</v>
          </cell>
          <cell r="J57">
            <v>1349</v>
          </cell>
          <cell r="K57">
            <v>67450000</v>
          </cell>
          <cell r="L57">
            <v>609</v>
          </cell>
          <cell r="M57">
            <v>60900000</v>
          </cell>
          <cell r="N57">
            <v>687</v>
          </cell>
          <cell r="O57">
            <v>34350000</v>
          </cell>
          <cell r="P57">
            <v>13</v>
          </cell>
          <cell r="Q57">
            <v>1300000</v>
          </cell>
          <cell r="R57">
            <v>13</v>
          </cell>
          <cell r="S57">
            <v>650000</v>
          </cell>
          <cell r="T57">
            <v>46</v>
          </cell>
          <cell r="U57">
            <v>4600000</v>
          </cell>
          <cell r="V57">
            <v>11</v>
          </cell>
          <cell r="W57">
            <v>550000</v>
          </cell>
          <cell r="X57">
            <v>3839</v>
          </cell>
          <cell r="Y57">
            <v>280900000</v>
          </cell>
        </row>
        <row r="58">
          <cell r="A58">
            <v>5303</v>
          </cell>
          <cell r="B58">
            <v>5804</v>
          </cell>
          <cell r="C58" t="str">
            <v>VILLA ALEMANA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550</v>
          </cell>
          <cell r="I58">
            <v>55000000</v>
          </cell>
          <cell r="J58">
            <v>284</v>
          </cell>
          <cell r="K58">
            <v>14200000</v>
          </cell>
          <cell r="L58">
            <v>317</v>
          </cell>
          <cell r="M58">
            <v>31700000</v>
          </cell>
          <cell r="N58">
            <v>223</v>
          </cell>
          <cell r="O58">
            <v>11150000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57</v>
          </cell>
          <cell r="U58">
            <v>5700000</v>
          </cell>
          <cell r="V58">
            <v>16</v>
          </cell>
          <cell r="W58">
            <v>800000</v>
          </cell>
          <cell r="X58">
            <v>1447</v>
          </cell>
          <cell r="Y58">
            <v>118550000</v>
          </cell>
        </row>
        <row r="59">
          <cell r="A59">
            <v>5304</v>
          </cell>
          <cell r="B59">
            <v>5801</v>
          </cell>
          <cell r="C59" t="str">
            <v>QUILPUÉ</v>
          </cell>
          <cell r="D59">
            <v>282</v>
          </cell>
          <cell r="E59">
            <v>28200000</v>
          </cell>
          <cell r="F59">
            <v>108</v>
          </cell>
          <cell r="G59">
            <v>5400000</v>
          </cell>
          <cell r="H59">
            <v>668</v>
          </cell>
          <cell r="I59">
            <v>66800000</v>
          </cell>
          <cell r="J59">
            <v>586</v>
          </cell>
          <cell r="K59">
            <v>29300000</v>
          </cell>
          <cell r="L59">
            <v>387</v>
          </cell>
          <cell r="M59">
            <v>38700000</v>
          </cell>
          <cell r="N59">
            <v>371</v>
          </cell>
          <cell r="O59">
            <v>18550000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122</v>
          </cell>
          <cell r="U59">
            <v>12200000</v>
          </cell>
          <cell r="V59">
            <v>26</v>
          </cell>
          <cell r="W59">
            <v>1300000</v>
          </cell>
          <cell r="X59">
            <v>2550</v>
          </cell>
          <cell r="Y59">
            <v>200450000</v>
          </cell>
        </row>
        <row r="60">
          <cell r="A60">
            <v>5305</v>
          </cell>
          <cell r="B60">
            <v>5102</v>
          </cell>
          <cell r="C60" t="str">
            <v>CASABLANCA</v>
          </cell>
          <cell r="D60">
            <v>87</v>
          </cell>
          <cell r="E60">
            <v>8700000</v>
          </cell>
          <cell r="F60">
            <v>34</v>
          </cell>
          <cell r="G60">
            <v>1700000</v>
          </cell>
          <cell r="H60">
            <v>283</v>
          </cell>
          <cell r="I60">
            <v>28300000</v>
          </cell>
          <cell r="J60">
            <v>168</v>
          </cell>
          <cell r="K60">
            <v>8400000</v>
          </cell>
          <cell r="L60">
            <v>17</v>
          </cell>
          <cell r="M60">
            <v>1700000</v>
          </cell>
          <cell r="N60">
            <v>7</v>
          </cell>
          <cell r="O60">
            <v>350000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38</v>
          </cell>
          <cell r="U60">
            <v>3800000</v>
          </cell>
          <cell r="V60">
            <v>4</v>
          </cell>
          <cell r="W60">
            <v>200000</v>
          </cell>
          <cell r="X60">
            <v>638</v>
          </cell>
          <cell r="Y60">
            <v>53150000</v>
          </cell>
        </row>
        <row r="61">
          <cell r="A61">
            <v>5306</v>
          </cell>
          <cell r="B61">
            <v>5107</v>
          </cell>
          <cell r="C61" t="str">
            <v>QUINTERO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230</v>
          </cell>
          <cell r="I61">
            <v>23000000</v>
          </cell>
          <cell r="J61">
            <v>136</v>
          </cell>
          <cell r="K61">
            <v>6800000</v>
          </cell>
          <cell r="L61">
            <v>33</v>
          </cell>
          <cell r="M61">
            <v>3300000</v>
          </cell>
          <cell r="N61">
            <v>25</v>
          </cell>
          <cell r="O61">
            <v>1250000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53</v>
          </cell>
          <cell r="U61">
            <v>5300000</v>
          </cell>
          <cell r="V61">
            <v>13</v>
          </cell>
          <cell r="W61">
            <v>650000</v>
          </cell>
          <cell r="X61">
            <v>490</v>
          </cell>
          <cell r="Y61">
            <v>40300000</v>
          </cell>
        </row>
        <row r="62">
          <cell r="A62">
            <v>5307</v>
          </cell>
          <cell r="B62">
            <v>5105</v>
          </cell>
          <cell r="C62" t="str">
            <v>PUCHUNCAVÍ</v>
          </cell>
          <cell r="D62">
            <v>69</v>
          </cell>
          <cell r="E62">
            <v>6900000</v>
          </cell>
          <cell r="F62">
            <v>36</v>
          </cell>
          <cell r="G62">
            <v>1800000</v>
          </cell>
          <cell r="H62">
            <v>293</v>
          </cell>
          <cell r="I62">
            <v>29300000</v>
          </cell>
          <cell r="J62">
            <v>201</v>
          </cell>
          <cell r="K62">
            <v>10050000</v>
          </cell>
          <cell r="L62">
            <v>44</v>
          </cell>
          <cell r="M62">
            <v>4400000</v>
          </cell>
          <cell r="N62">
            <v>42</v>
          </cell>
          <cell r="O62">
            <v>2100000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53</v>
          </cell>
          <cell r="U62">
            <v>5300000</v>
          </cell>
          <cell r="V62">
            <v>20</v>
          </cell>
          <cell r="W62">
            <v>1000000</v>
          </cell>
          <cell r="X62">
            <v>758</v>
          </cell>
          <cell r="Y62">
            <v>60850000</v>
          </cell>
        </row>
        <row r="63">
          <cell r="A63">
            <v>5308</v>
          </cell>
          <cell r="B63">
            <v>5104</v>
          </cell>
          <cell r="C63" t="str">
            <v>JUAN FERNANDEZ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>
            <v>5309</v>
          </cell>
          <cell r="B64">
            <v>5103</v>
          </cell>
          <cell r="C64" t="str">
            <v>CONCÓN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174</v>
          </cell>
          <cell r="I64">
            <v>17400000</v>
          </cell>
          <cell r="J64">
            <v>83</v>
          </cell>
          <cell r="K64">
            <v>4150000</v>
          </cell>
          <cell r="L64">
            <v>80</v>
          </cell>
          <cell r="M64">
            <v>8000000</v>
          </cell>
          <cell r="N64">
            <v>62</v>
          </cell>
          <cell r="O64">
            <v>3100000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35</v>
          </cell>
          <cell r="U64">
            <v>3500000</v>
          </cell>
          <cell r="V64">
            <v>13</v>
          </cell>
          <cell r="W64">
            <v>650000</v>
          </cell>
          <cell r="X64">
            <v>447</v>
          </cell>
          <cell r="Y64">
            <v>36800000</v>
          </cell>
        </row>
        <row r="65">
          <cell r="A65">
            <v>5401</v>
          </cell>
          <cell r="B65">
            <v>5601</v>
          </cell>
          <cell r="C65" t="str">
            <v>SAN ANTONIO</v>
          </cell>
          <cell r="D65">
            <v>224</v>
          </cell>
          <cell r="E65">
            <v>22400000</v>
          </cell>
          <cell r="F65">
            <v>57</v>
          </cell>
          <cell r="G65">
            <v>2850000</v>
          </cell>
          <cell r="H65">
            <v>490</v>
          </cell>
          <cell r="I65">
            <v>49000000</v>
          </cell>
          <cell r="J65">
            <v>503</v>
          </cell>
          <cell r="K65">
            <v>25150000</v>
          </cell>
          <cell r="L65">
            <v>259</v>
          </cell>
          <cell r="M65">
            <v>25900000</v>
          </cell>
          <cell r="N65">
            <v>167</v>
          </cell>
          <cell r="O65">
            <v>8350000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133</v>
          </cell>
          <cell r="U65">
            <v>13300000</v>
          </cell>
          <cell r="V65">
            <v>21</v>
          </cell>
          <cell r="W65">
            <v>1050000</v>
          </cell>
          <cell r="X65">
            <v>1854</v>
          </cell>
          <cell r="Y65">
            <v>148000000</v>
          </cell>
        </row>
        <row r="66">
          <cell r="A66">
            <v>5402</v>
          </cell>
          <cell r="B66">
            <v>5606</v>
          </cell>
          <cell r="C66" t="str">
            <v>SANTO DOMINGO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A67">
            <v>5403</v>
          </cell>
          <cell r="B67">
            <v>5603</v>
          </cell>
          <cell r="C67" t="str">
            <v>CARTAGENA</v>
          </cell>
          <cell r="D67">
            <v>116</v>
          </cell>
          <cell r="E67">
            <v>11600000</v>
          </cell>
          <cell r="F67">
            <v>27</v>
          </cell>
          <cell r="G67">
            <v>1350000</v>
          </cell>
          <cell r="H67">
            <v>280</v>
          </cell>
          <cell r="I67">
            <v>28000000</v>
          </cell>
          <cell r="J67">
            <v>179</v>
          </cell>
          <cell r="K67">
            <v>8950000</v>
          </cell>
          <cell r="L67">
            <v>87</v>
          </cell>
          <cell r="M67">
            <v>8700000</v>
          </cell>
          <cell r="N67">
            <v>86</v>
          </cell>
          <cell r="O67">
            <v>4300000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45</v>
          </cell>
          <cell r="U67">
            <v>4500000</v>
          </cell>
          <cell r="V67">
            <v>14</v>
          </cell>
          <cell r="W67">
            <v>700000</v>
          </cell>
          <cell r="X67">
            <v>834</v>
          </cell>
          <cell r="Y67">
            <v>68100000</v>
          </cell>
        </row>
        <row r="68">
          <cell r="A68">
            <v>5404</v>
          </cell>
          <cell r="B68">
            <v>5605</v>
          </cell>
          <cell r="C68" t="str">
            <v>EL TABO</v>
          </cell>
          <cell r="D68">
            <v>138</v>
          </cell>
          <cell r="E68">
            <v>13800000</v>
          </cell>
          <cell r="F68">
            <v>38</v>
          </cell>
          <cell r="G68">
            <v>1900000</v>
          </cell>
          <cell r="H68">
            <v>42</v>
          </cell>
          <cell r="I68">
            <v>4200000</v>
          </cell>
          <cell r="J68">
            <v>97</v>
          </cell>
          <cell r="K68">
            <v>4850000</v>
          </cell>
          <cell r="L68">
            <v>54</v>
          </cell>
          <cell r="M68">
            <v>5400000</v>
          </cell>
          <cell r="N68">
            <v>76</v>
          </cell>
          <cell r="O68">
            <v>3800000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445</v>
          </cell>
          <cell r="Y68">
            <v>33950000</v>
          </cell>
        </row>
        <row r="69">
          <cell r="A69">
            <v>5405</v>
          </cell>
          <cell r="B69">
            <v>5604</v>
          </cell>
          <cell r="C69" t="str">
            <v>EL QUISCO</v>
          </cell>
          <cell r="D69">
            <v>93</v>
          </cell>
          <cell r="E69">
            <v>9300000</v>
          </cell>
          <cell r="F69">
            <v>66</v>
          </cell>
          <cell r="G69">
            <v>3300000</v>
          </cell>
          <cell r="H69">
            <v>113</v>
          </cell>
          <cell r="I69">
            <v>11300000</v>
          </cell>
          <cell r="J69">
            <v>107</v>
          </cell>
          <cell r="K69">
            <v>5350000</v>
          </cell>
          <cell r="L69">
            <v>93</v>
          </cell>
          <cell r="M69">
            <v>9300000</v>
          </cell>
          <cell r="N69">
            <v>94</v>
          </cell>
          <cell r="O69">
            <v>4700000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17</v>
          </cell>
          <cell r="U69">
            <v>1700000</v>
          </cell>
          <cell r="V69">
            <v>3</v>
          </cell>
          <cell r="W69">
            <v>150000</v>
          </cell>
          <cell r="X69">
            <v>586</v>
          </cell>
          <cell r="Y69">
            <v>45100000</v>
          </cell>
        </row>
        <row r="70">
          <cell r="A70">
            <v>5406</v>
          </cell>
          <cell r="B70">
            <v>5602</v>
          </cell>
          <cell r="C70" t="str">
            <v>ALGARROBO</v>
          </cell>
          <cell r="D70">
            <v>154</v>
          </cell>
          <cell r="E70">
            <v>15400000</v>
          </cell>
          <cell r="F70">
            <v>42</v>
          </cell>
          <cell r="G70">
            <v>2100000</v>
          </cell>
          <cell r="H70">
            <v>116</v>
          </cell>
          <cell r="I70">
            <v>11600000</v>
          </cell>
          <cell r="J70">
            <v>99</v>
          </cell>
          <cell r="K70">
            <v>4950000</v>
          </cell>
          <cell r="L70">
            <v>110</v>
          </cell>
          <cell r="M70">
            <v>11000000</v>
          </cell>
          <cell r="N70">
            <v>56</v>
          </cell>
          <cell r="O70">
            <v>2800000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24</v>
          </cell>
          <cell r="U70">
            <v>2400000</v>
          </cell>
          <cell r="V70">
            <v>3</v>
          </cell>
          <cell r="W70">
            <v>150000</v>
          </cell>
          <cell r="X70">
            <v>604</v>
          </cell>
          <cell r="Y70">
            <v>50400000</v>
          </cell>
        </row>
        <row r="71">
          <cell r="A71">
            <v>5501</v>
          </cell>
          <cell r="B71">
            <v>5501</v>
          </cell>
          <cell r="C71" t="str">
            <v>QUILLOTA</v>
          </cell>
          <cell r="D71">
            <v>135</v>
          </cell>
          <cell r="E71">
            <v>13500000</v>
          </cell>
          <cell r="F71">
            <v>64</v>
          </cell>
          <cell r="G71">
            <v>3200000</v>
          </cell>
          <cell r="H71">
            <v>595</v>
          </cell>
          <cell r="I71">
            <v>59500000</v>
          </cell>
          <cell r="J71">
            <v>477</v>
          </cell>
          <cell r="K71">
            <v>23850000</v>
          </cell>
          <cell r="L71">
            <v>388</v>
          </cell>
          <cell r="M71">
            <v>38800000</v>
          </cell>
          <cell r="N71">
            <v>300</v>
          </cell>
          <cell r="O71">
            <v>15000000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118</v>
          </cell>
          <cell r="U71">
            <v>11800000</v>
          </cell>
          <cell r="V71">
            <v>30</v>
          </cell>
          <cell r="W71">
            <v>1500000</v>
          </cell>
          <cell r="X71">
            <v>2107</v>
          </cell>
          <cell r="Y71">
            <v>167150000</v>
          </cell>
        </row>
        <row r="72">
          <cell r="A72">
            <v>5502</v>
          </cell>
          <cell r="B72">
            <v>5506</v>
          </cell>
          <cell r="C72" t="str">
            <v>NOGALES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110</v>
          </cell>
          <cell r="I72">
            <v>11000000</v>
          </cell>
          <cell r="J72">
            <v>129</v>
          </cell>
          <cell r="K72">
            <v>6450000</v>
          </cell>
          <cell r="L72">
            <v>87</v>
          </cell>
          <cell r="M72">
            <v>8700000</v>
          </cell>
          <cell r="N72">
            <v>52</v>
          </cell>
          <cell r="O72">
            <v>2600000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12</v>
          </cell>
          <cell r="U72">
            <v>1200000</v>
          </cell>
          <cell r="V72">
            <v>2</v>
          </cell>
          <cell r="W72">
            <v>100000</v>
          </cell>
          <cell r="X72">
            <v>392</v>
          </cell>
          <cell r="Y72">
            <v>30050000</v>
          </cell>
        </row>
        <row r="73">
          <cell r="A73">
            <v>5503</v>
          </cell>
          <cell r="B73">
            <v>5503</v>
          </cell>
          <cell r="C73" t="str">
            <v>HIJUELAS</v>
          </cell>
          <cell r="D73">
            <v>52</v>
          </cell>
          <cell r="E73">
            <v>5200000</v>
          </cell>
          <cell r="F73">
            <v>20</v>
          </cell>
          <cell r="G73">
            <v>1000000</v>
          </cell>
          <cell r="H73">
            <v>138</v>
          </cell>
          <cell r="I73">
            <v>13800000</v>
          </cell>
          <cell r="J73">
            <v>146</v>
          </cell>
          <cell r="K73">
            <v>7300000</v>
          </cell>
          <cell r="L73">
            <v>71</v>
          </cell>
          <cell r="M73">
            <v>7100000</v>
          </cell>
          <cell r="N73">
            <v>69</v>
          </cell>
          <cell r="O73">
            <v>3450000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73</v>
          </cell>
          <cell r="U73">
            <v>7300000</v>
          </cell>
          <cell r="V73">
            <v>6</v>
          </cell>
          <cell r="W73">
            <v>300000</v>
          </cell>
          <cell r="X73">
            <v>575</v>
          </cell>
          <cell r="Y73">
            <v>45450000</v>
          </cell>
        </row>
        <row r="74">
          <cell r="A74">
            <v>5504</v>
          </cell>
          <cell r="B74">
            <v>5502</v>
          </cell>
          <cell r="C74" t="str">
            <v>LA CALERA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265</v>
          </cell>
          <cell r="I74">
            <v>26500000</v>
          </cell>
          <cell r="J74">
            <v>225</v>
          </cell>
          <cell r="K74">
            <v>11250000</v>
          </cell>
          <cell r="L74">
            <v>174</v>
          </cell>
          <cell r="M74">
            <v>17400000</v>
          </cell>
          <cell r="N74">
            <v>80</v>
          </cell>
          <cell r="O74">
            <v>4000000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86</v>
          </cell>
          <cell r="U74">
            <v>8600000</v>
          </cell>
          <cell r="V74">
            <v>14</v>
          </cell>
          <cell r="W74">
            <v>700000</v>
          </cell>
          <cell r="X74">
            <v>844</v>
          </cell>
          <cell r="Y74">
            <v>68450000</v>
          </cell>
        </row>
        <row r="75">
          <cell r="A75">
            <v>5505</v>
          </cell>
          <cell r="B75">
            <v>5504</v>
          </cell>
          <cell r="C75" t="str">
            <v>LA CRUZ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38</v>
          </cell>
          <cell r="I75">
            <v>3800000</v>
          </cell>
          <cell r="J75">
            <v>92</v>
          </cell>
          <cell r="K75">
            <v>4600000</v>
          </cell>
          <cell r="L75">
            <v>41</v>
          </cell>
          <cell r="M75">
            <v>4100000</v>
          </cell>
          <cell r="N75">
            <v>38</v>
          </cell>
          <cell r="O75">
            <v>1900000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29</v>
          </cell>
          <cell r="U75">
            <v>2900000</v>
          </cell>
          <cell r="V75">
            <v>8</v>
          </cell>
          <cell r="W75">
            <v>400000</v>
          </cell>
          <cell r="X75">
            <v>246</v>
          </cell>
          <cell r="Y75">
            <v>17700000</v>
          </cell>
        </row>
        <row r="76">
          <cell r="A76">
            <v>5506</v>
          </cell>
          <cell r="B76">
            <v>5802</v>
          </cell>
          <cell r="C76" t="str">
            <v>LIMACHE</v>
          </cell>
          <cell r="D76">
            <v>68</v>
          </cell>
          <cell r="E76">
            <v>6800000</v>
          </cell>
          <cell r="F76">
            <v>21</v>
          </cell>
          <cell r="G76">
            <v>1050000</v>
          </cell>
          <cell r="H76">
            <v>449</v>
          </cell>
          <cell r="I76">
            <v>44900000</v>
          </cell>
          <cell r="J76">
            <v>221</v>
          </cell>
          <cell r="K76">
            <v>11050000</v>
          </cell>
          <cell r="L76">
            <v>41</v>
          </cell>
          <cell r="M76">
            <v>4100000</v>
          </cell>
          <cell r="N76">
            <v>37</v>
          </cell>
          <cell r="O76">
            <v>1850000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24</v>
          </cell>
          <cell r="U76">
            <v>2400000</v>
          </cell>
          <cell r="V76">
            <v>5</v>
          </cell>
          <cell r="W76">
            <v>250000</v>
          </cell>
          <cell r="X76">
            <v>866</v>
          </cell>
          <cell r="Y76">
            <v>72400000</v>
          </cell>
        </row>
        <row r="77">
          <cell r="A77">
            <v>5507</v>
          </cell>
          <cell r="B77">
            <v>5803</v>
          </cell>
          <cell r="C77" t="str">
            <v>OLMUÉ</v>
          </cell>
          <cell r="D77">
            <v>50</v>
          </cell>
          <cell r="E77">
            <v>5000000</v>
          </cell>
          <cell r="F77">
            <v>24</v>
          </cell>
          <cell r="G77">
            <v>1200000</v>
          </cell>
          <cell r="H77">
            <v>147</v>
          </cell>
          <cell r="I77">
            <v>14700000</v>
          </cell>
          <cell r="J77">
            <v>119</v>
          </cell>
          <cell r="K77">
            <v>5950000</v>
          </cell>
          <cell r="L77">
            <v>51</v>
          </cell>
          <cell r="M77">
            <v>5100000</v>
          </cell>
          <cell r="N77">
            <v>80</v>
          </cell>
          <cell r="O77">
            <v>4000000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16</v>
          </cell>
          <cell r="U77">
            <v>1600000</v>
          </cell>
          <cell r="V77">
            <v>3</v>
          </cell>
          <cell r="W77">
            <v>150000</v>
          </cell>
          <cell r="X77">
            <v>490</v>
          </cell>
          <cell r="Y77">
            <v>37700000</v>
          </cell>
        </row>
        <row r="78">
          <cell r="A78">
            <v>5601</v>
          </cell>
          <cell r="B78">
            <v>5701</v>
          </cell>
          <cell r="C78" t="str">
            <v>SAN FELIPE</v>
          </cell>
          <cell r="D78">
            <v>136</v>
          </cell>
          <cell r="E78">
            <v>13600000</v>
          </cell>
          <cell r="F78">
            <v>46</v>
          </cell>
          <cell r="G78">
            <v>2300000</v>
          </cell>
          <cell r="H78">
            <v>765</v>
          </cell>
          <cell r="I78">
            <v>76500000</v>
          </cell>
          <cell r="J78">
            <v>516</v>
          </cell>
          <cell r="K78">
            <v>25800000</v>
          </cell>
          <cell r="L78">
            <v>116</v>
          </cell>
          <cell r="M78">
            <v>11600000</v>
          </cell>
          <cell r="N78">
            <v>89</v>
          </cell>
          <cell r="O78">
            <v>4450000</v>
          </cell>
          <cell r="P78">
            <v>12</v>
          </cell>
          <cell r="Q78">
            <v>1200000</v>
          </cell>
          <cell r="R78">
            <v>1</v>
          </cell>
          <cell r="S78">
            <v>50000</v>
          </cell>
          <cell r="T78">
            <v>158</v>
          </cell>
          <cell r="U78">
            <v>15800000</v>
          </cell>
          <cell r="V78">
            <v>9</v>
          </cell>
          <cell r="W78">
            <v>450000</v>
          </cell>
          <cell r="X78">
            <v>1848</v>
          </cell>
          <cell r="Y78">
            <v>151750000</v>
          </cell>
        </row>
        <row r="79">
          <cell r="A79">
            <v>5602</v>
          </cell>
          <cell r="B79">
            <v>5704</v>
          </cell>
          <cell r="C79" t="str">
            <v>PANQUEHUE</v>
          </cell>
          <cell r="D79">
            <v>42</v>
          </cell>
          <cell r="E79">
            <v>4200000</v>
          </cell>
          <cell r="F79">
            <v>20</v>
          </cell>
          <cell r="G79">
            <v>1000000</v>
          </cell>
          <cell r="H79">
            <v>132</v>
          </cell>
          <cell r="I79">
            <v>13200000</v>
          </cell>
          <cell r="J79">
            <v>63</v>
          </cell>
          <cell r="K79">
            <v>3150000</v>
          </cell>
          <cell r="L79">
            <v>32</v>
          </cell>
          <cell r="M79">
            <v>3200000</v>
          </cell>
          <cell r="N79">
            <v>29</v>
          </cell>
          <cell r="O79">
            <v>1450000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25</v>
          </cell>
          <cell r="U79">
            <v>2500000</v>
          </cell>
          <cell r="V79">
            <v>1</v>
          </cell>
          <cell r="W79">
            <v>50000</v>
          </cell>
          <cell r="X79">
            <v>344</v>
          </cell>
          <cell r="Y79">
            <v>28750000</v>
          </cell>
        </row>
        <row r="80">
          <cell r="A80">
            <v>5603</v>
          </cell>
          <cell r="B80">
            <v>5702</v>
          </cell>
          <cell r="C80" t="str">
            <v>CATEMU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138</v>
          </cell>
          <cell r="I80">
            <v>13800000</v>
          </cell>
          <cell r="J80">
            <v>154</v>
          </cell>
          <cell r="K80">
            <v>7700000</v>
          </cell>
          <cell r="L80">
            <v>30</v>
          </cell>
          <cell r="M80">
            <v>3000000</v>
          </cell>
          <cell r="N80">
            <v>69</v>
          </cell>
          <cell r="O80">
            <v>3450000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48</v>
          </cell>
          <cell r="U80">
            <v>4800000</v>
          </cell>
          <cell r="V80">
            <v>9</v>
          </cell>
          <cell r="W80">
            <v>450000</v>
          </cell>
          <cell r="X80">
            <v>448</v>
          </cell>
          <cell r="Y80">
            <v>33200000</v>
          </cell>
        </row>
        <row r="81">
          <cell r="A81">
            <v>5604</v>
          </cell>
          <cell r="B81">
            <v>5705</v>
          </cell>
          <cell r="C81" t="str">
            <v>PUTAENDO</v>
          </cell>
          <cell r="D81">
            <v>47</v>
          </cell>
          <cell r="E81">
            <v>4700000</v>
          </cell>
          <cell r="F81">
            <v>19</v>
          </cell>
          <cell r="G81">
            <v>950000</v>
          </cell>
          <cell r="H81">
            <v>162</v>
          </cell>
          <cell r="I81">
            <v>16200000</v>
          </cell>
          <cell r="J81">
            <v>137</v>
          </cell>
          <cell r="K81">
            <v>6850000</v>
          </cell>
          <cell r="L81">
            <v>64</v>
          </cell>
          <cell r="M81">
            <v>6400000</v>
          </cell>
          <cell r="N81">
            <v>38</v>
          </cell>
          <cell r="O81">
            <v>1900000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29</v>
          </cell>
          <cell r="U81">
            <v>2900000</v>
          </cell>
          <cell r="V81">
            <v>1</v>
          </cell>
          <cell r="W81">
            <v>50000</v>
          </cell>
          <cell r="X81">
            <v>497</v>
          </cell>
          <cell r="Y81">
            <v>39950000</v>
          </cell>
        </row>
        <row r="82">
          <cell r="A82">
            <v>5605</v>
          </cell>
          <cell r="B82">
            <v>5706</v>
          </cell>
          <cell r="C82" t="str">
            <v>SANTA MARÍA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93</v>
          </cell>
          <cell r="I82">
            <v>9300000</v>
          </cell>
          <cell r="J82">
            <v>89</v>
          </cell>
          <cell r="K82">
            <v>4450000</v>
          </cell>
          <cell r="L82">
            <v>64</v>
          </cell>
          <cell r="M82">
            <v>6400000</v>
          </cell>
          <cell r="N82">
            <v>63</v>
          </cell>
          <cell r="O82">
            <v>3150000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29</v>
          </cell>
          <cell r="U82">
            <v>2900000</v>
          </cell>
          <cell r="V82">
            <v>8</v>
          </cell>
          <cell r="W82">
            <v>400000</v>
          </cell>
          <cell r="X82">
            <v>346</v>
          </cell>
          <cell r="Y82">
            <v>26600000</v>
          </cell>
        </row>
        <row r="83">
          <cell r="A83">
            <v>5606</v>
          </cell>
          <cell r="B83">
            <v>5703</v>
          </cell>
          <cell r="C83" t="str">
            <v>LLAILLAY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218</v>
          </cell>
          <cell r="I83">
            <v>21800000</v>
          </cell>
          <cell r="J83">
            <v>204</v>
          </cell>
          <cell r="K83">
            <v>10200000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47</v>
          </cell>
          <cell r="U83">
            <v>4700000</v>
          </cell>
          <cell r="V83">
            <v>17</v>
          </cell>
          <cell r="W83">
            <v>850000</v>
          </cell>
          <cell r="X83">
            <v>486</v>
          </cell>
          <cell r="Y83">
            <v>37550000</v>
          </cell>
        </row>
        <row r="84">
          <cell r="A84">
            <v>5701</v>
          </cell>
          <cell r="B84">
            <v>5301</v>
          </cell>
          <cell r="C84" t="str">
            <v>LOS ANDES</v>
          </cell>
          <cell r="D84">
            <v>112</v>
          </cell>
          <cell r="E84">
            <v>11200000</v>
          </cell>
          <cell r="F84">
            <v>70</v>
          </cell>
          <cell r="G84">
            <v>3500000</v>
          </cell>
          <cell r="H84">
            <v>453</v>
          </cell>
          <cell r="I84">
            <v>45300000</v>
          </cell>
          <cell r="J84">
            <v>336</v>
          </cell>
          <cell r="K84">
            <v>16800000</v>
          </cell>
          <cell r="L84">
            <v>102</v>
          </cell>
          <cell r="M84">
            <v>10200000</v>
          </cell>
          <cell r="N84">
            <v>53</v>
          </cell>
          <cell r="O84">
            <v>2650000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66</v>
          </cell>
          <cell r="U84">
            <v>6600000</v>
          </cell>
          <cell r="V84">
            <v>7</v>
          </cell>
          <cell r="W84">
            <v>350000</v>
          </cell>
          <cell r="X84">
            <v>1199</v>
          </cell>
          <cell r="Y84">
            <v>96600000</v>
          </cell>
        </row>
        <row r="85">
          <cell r="A85">
            <v>5702</v>
          </cell>
          <cell r="B85">
            <v>5302</v>
          </cell>
          <cell r="C85" t="str">
            <v>CALLE LARGA</v>
          </cell>
          <cell r="D85">
            <v>40</v>
          </cell>
          <cell r="E85">
            <v>4000000</v>
          </cell>
          <cell r="F85">
            <v>22</v>
          </cell>
          <cell r="G85">
            <v>1100000</v>
          </cell>
          <cell r="H85">
            <v>138</v>
          </cell>
          <cell r="I85">
            <v>13800000</v>
          </cell>
          <cell r="J85">
            <v>133</v>
          </cell>
          <cell r="K85">
            <v>6650000</v>
          </cell>
          <cell r="L85">
            <v>59</v>
          </cell>
          <cell r="M85">
            <v>5900000</v>
          </cell>
          <cell r="N85">
            <v>42</v>
          </cell>
          <cell r="O85">
            <v>2100000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32</v>
          </cell>
          <cell r="U85">
            <v>3200000</v>
          </cell>
          <cell r="V85">
            <v>5</v>
          </cell>
          <cell r="W85">
            <v>250000</v>
          </cell>
          <cell r="X85">
            <v>471</v>
          </cell>
          <cell r="Y85">
            <v>37000000</v>
          </cell>
        </row>
        <row r="86">
          <cell r="A86">
            <v>5703</v>
          </cell>
          <cell r="B86">
            <v>5304</v>
          </cell>
          <cell r="C86" t="str">
            <v>SAN ESTEBAN</v>
          </cell>
          <cell r="D86">
            <v>57</v>
          </cell>
          <cell r="E86">
            <v>5700000</v>
          </cell>
          <cell r="F86">
            <v>12</v>
          </cell>
          <cell r="G86">
            <v>600000</v>
          </cell>
          <cell r="H86">
            <v>201</v>
          </cell>
          <cell r="I86">
            <v>20100000</v>
          </cell>
          <cell r="J86">
            <v>142</v>
          </cell>
          <cell r="K86">
            <v>7100000</v>
          </cell>
          <cell r="L86">
            <v>62</v>
          </cell>
          <cell r="M86">
            <v>6200000</v>
          </cell>
          <cell r="N86">
            <v>44</v>
          </cell>
          <cell r="O86">
            <v>2200000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7</v>
          </cell>
          <cell r="U86">
            <v>700000</v>
          </cell>
          <cell r="V86">
            <v>3</v>
          </cell>
          <cell r="W86">
            <v>150000</v>
          </cell>
          <cell r="X86">
            <v>528</v>
          </cell>
          <cell r="Y86">
            <v>42750000</v>
          </cell>
        </row>
        <row r="87">
          <cell r="A87">
            <v>5704</v>
          </cell>
          <cell r="B87">
            <v>5303</v>
          </cell>
          <cell r="C87" t="str">
            <v>RINCONADA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68</v>
          </cell>
          <cell r="I87">
            <v>6800000</v>
          </cell>
          <cell r="J87">
            <v>90</v>
          </cell>
          <cell r="K87">
            <v>4500000</v>
          </cell>
          <cell r="L87">
            <v>29</v>
          </cell>
          <cell r="M87">
            <v>2900000</v>
          </cell>
          <cell r="N87">
            <v>41</v>
          </cell>
          <cell r="O87">
            <v>2050000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228</v>
          </cell>
          <cell r="Y87">
            <v>16250000</v>
          </cell>
        </row>
        <row r="88">
          <cell r="A88">
            <v>6101</v>
          </cell>
          <cell r="B88">
            <v>6101</v>
          </cell>
          <cell r="C88" t="str">
            <v>RANCAGUA</v>
          </cell>
          <cell r="D88">
            <v>232</v>
          </cell>
          <cell r="E88">
            <v>23200000</v>
          </cell>
          <cell r="F88">
            <v>204</v>
          </cell>
          <cell r="G88">
            <v>10200000</v>
          </cell>
          <cell r="H88">
            <v>1360</v>
          </cell>
          <cell r="I88">
            <v>136000000</v>
          </cell>
          <cell r="J88">
            <v>944</v>
          </cell>
          <cell r="K88">
            <v>47200000</v>
          </cell>
          <cell r="L88">
            <v>875</v>
          </cell>
          <cell r="M88">
            <v>87500000</v>
          </cell>
          <cell r="N88">
            <v>491</v>
          </cell>
          <cell r="O88">
            <v>24550000</v>
          </cell>
          <cell r="P88">
            <v>23</v>
          </cell>
          <cell r="Q88">
            <v>2300000</v>
          </cell>
          <cell r="R88">
            <v>4</v>
          </cell>
          <cell r="S88">
            <v>200000</v>
          </cell>
          <cell r="T88">
            <v>113</v>
          </cell>
          <cell r="U88">
            <v>11300000</v>
          </cell>
          <cell r="V88">
            <v>10</v>
          </cell>
          <cell r="W88">
            <v>500000</v>
          </cell>
          <cell r="X88">
            <v>4256</v>
          </cell>
          <cell r="Y88">
            <v>342950000</v>
          </cell>
        </row>
        <row r="89">
          <cell r="A89">
            <v>6102</v>
          </cell>
          <cell r="B89">
            <v>6108</v>
          </cell>
          <cell r="C89" t="str">
            <v>MACHALÍ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261</v>
          </cell>
          <cell r="I89">
            <v>26100000</v>
          </cell>
          <cell r="J89">
            <v>190</v>
          </cell>
          <cell r="K89">
            <v>9500000</v>
          </cell>
          <cell r="L89">
            <v>119</v>
          </cell>
          <cell r="M89">
            <v>11900000</v>
          </cell>
          <cell r="N89">
            <v>74</v>
          </cell>
          <cell r="O89">
            <v>3700000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42</v>
          </cell>
          <cell r="U89">
            <v>4200000</v>
          </cell>
          <cell r="V89">
            <v>16</v>
          </cell>
          <cell r="W89">
            <v>800000</v>
          </cell>
          <cell r="X89">
            <v>702</v>
          </cell>
          <cell r="Y89">
            <v>56200000</v>
          </cell>
        </row>
        <row r="90">
          <cell r="A90">
            <v>6103</v>
          </cell>
          <cell r="B90">
            <v>6106</v>
          </cell>
          <cell r="C90" t="str">
            <v>GRANEROS</v>
          </cell>
          <cell r="D90">
            <v>59</v>
          </cell>
          <cell r="E90">
            <v>5900000</v>
          </cell>
          <cell r="F90">
            <v>29</v>
          </cell>
          <cell r="G90">
            <v>1450000</v>
          </cell>
          <cell r="H90">
            <v>212</v>
          </cell>
          <cell r="I90">
            <v>21200000</v>
          </cell>
          <cell r="J90">
            <v>220</v>
          </cell>
          <cell r="K90">
            <v>11000000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38</v>
          </cell>
          <cell r="U90">
            <v>3800000</v>
          </cell>
          <cell r="V90">
            <v>14</v>
          </cell>
          <cell r="W90">
            <v>700000</v>
          </cell>
          <cell r="X90">
            <v>572</v>
          </cell>
          <cell r="Y90">
            <v>44050000</v>
          </cell>
        </row>
        <row r="91">
          <cell r="A91">
            <v>6104</v>
          </cell>
          <cell r="B91">
            <v>6110</v>
          </cell>
          <cell r="C91" t="str">
            <v>MOSTAZAL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285</v>
          </cell>
          <cell r="I91">
            <v>28500000</v>
          </cell>
          <cell r="J91">
            <v>222</v>
          </cell>
          <cell r="K91">
            <v>11100000</v>
          </cell>
          <cell r="L91">
            <v>113</v>
          </cell>
          <cell r="M91">
            <v>11300000</v>
          </cell>
          <cell r="N91">
            <v>66</v>
          </cell>
          <cell r="O91">
            <v>3300000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32</v>
          </cell>
          <cell r="U91">
            <v>3200000</v>
          </cell>
          <cell r="V91">
            <v>6</v>
          </cell>
          <cell r="W91">
            <v>300000</v>
          </cell>
          <cell r="X91">
            <v>724</v>
          </cell>
          <cell r="Y91">
            <v>57700000</v>
          </cell>
        </row>
        <row r="92">
          <cell r="A92">
            <v>6105</v>
          </cell>
          <cell r="B92">
            <v>6105</v>
          </cell>
          <cell r="C92" t="str">
            <v>DOÑIHUE</v>
          </cell>
          <cell r="D92">
            <v>19</v>
          </cell>
          <cell r="E92">
            <v>1900000</v>
          </cell>
          <cell r="F92">
            <v>41</v>
          </cell>
          <cell r="G92">
            <v>2050000</v>
          </cell>
          <cell r="H92">
            <v>236</v>
          </cell>
          <cell r="I92">
            <v>23600000</v>
          </cell>
          <cell r="J92">
            <v>162</v>
          </cell>
          <cell r="K92">
            <v>8100000</v>
          </cell>
          <cell r="L92">
            <v>141</v>
          </cell>
          <cell r="M92">
            <v>14100000</v>
          </cell>
          <cell r="N92">
            <v>42</v>
          </cell>
          <cell r="O92">
            <v>2100000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51</v>
          </cell>
          <cell r="U92">
            <v>5100000</v>
          </cell>
          <cell r="V92">
            <v>7</v>
          </cell>
          <cell r="W92">
            <v>350000</v>
          </cell>
          <cell r="X92">
            <v>699</v>
          </cell>
          <cell r="Y92">
            <v>57300000</v>
          </cell>
        </row>
        <row r="93">
          <cell r="A93">
            <v>6106</v>
          </cell>
          <cell r="B93">
            <v>6104</v>
          </cell>
          <cell r="C93" t="str">
            <v>COLTAUCO</v>
          </cell>
          <cell r="D93">
            <v>45</v>
          </cell>
          <cell r="E93">
            <v>4500000</v>
          </cell>
          <cell r="F93">
            <v>19</v>
          </cell>
          <cell r="G93">
            <v>950000</v>
          </cell>
          <cell r="H93">
            <v>246</v>
          </cell>
          <cell r="I93">
            <v>24600000</v>
          </cell>
          <cell r="J93">
            <v>199</v>
          </cell>
          <cell r="K93">
            <v>9950000</v>
          </cell>
          <cell r="L93">
            <v>102</v>
          </cell>
          <cell r="M93">
            <v>10200000</v>
          </cell>
          <cell r="N93">
            <v>57</v>
          </cell>
          <cell r="O93">
            <v>2850000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41</v>
          </cell>
          <cell r="U93">
            <v>4100000</v>
          </cell>
          <cell r="V93">
            <v>12</v>
          </cell>
          <cell r="W93">
            <v>600000</v>
          </cell>
          <cell r="X93">
            <v>721</v>
          </cell>
          <cell r="Y93">
            <v>57750000</v>
          </cell>
        </row>
        <row r="94">
          <cell r="A94">
            <v>6107</v>
          </cell>
          <cell r="B94">
            <v>6102</v>
          </cell>
          <cell r="C94" t="str">
            <v>CODEGUA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154</v>
          </cell>
          <cell r="I94">
            <v>15400000</v>
          </cell>
          <cell r="J94">
            <v>123</v>
          </cell>
          <cell r="K94">
            <v>6150000</v>
          </cell>
          <cell r="L94">
            <v>88</v>
          </cell>
          <cell r="M94">
            <v>8800000</v>
          </cell>
          <cell r="N94">
            <v>39</v>
          </cell>
          <cell r="O94">
            <v>1950000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9</v>
          </cell>
          <cell r="U94">
            <v>900000</v>
          </cell>
          <cell r="V94">
            <v>1</v>
          </cell>
          <cell r="W94">
            <v>50000</v>
          </cell>
          <cell r="X94">
            <v>414</v>
          </cell>
          <cell r="Y94">
            <v>33250000</v>
          </cell>
        </row>
        <row r="95">
          <cell r="A95">
            <v>6108</v>
          </cell>
          <cell r="B95">
            <v>6112</v>
          </cell>
          <cell r="C95" t="str">
            <v>PEUMO</v>
          </cell>
          <cell r="D95">
            <v>28</v>
          </cell>
          <cell r="E95">
            <v>2800000</v>
          </cell>
          <cell r="F95">
            <v>25</v>
          </cell>
          <cell r="G95">
            <v>1250000</v>
          </cell>
          <cell r="H95">
            <v>136</v>
          </cell>
          <cell r="I95">
            <v>13600000</v>
          </cell>
          <cell r="J95">
            <v>93</v>
          </cell>
          <cell r="K95">
            <v>4650000</v>
          </cell>
          <cell r="L95">
            <v>19</v>
          </cell>
          <cell r="M95">
            <v>1900000</v>
          </cell>
          <cell r="N95">
            <v>20</v>
          </cell>
          <cell r="O95">
            <v>1000000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24</v>
          </cell>
          <cell r="U95">
            <v>2400000</v>
          </cell>
          <cell r="V95">
            <v>5</v>
          </cell>
          <cell r="W95">
            <v>250000</v>
          </cell>
          <cell r="X95">
            <v>350</v>
          </cell>
          <cell r="Y95">
            <v>27850000</v>
          </cell>
        </row>
        <row r="96">
          <cell r="A96">
            <v>6109</v>
          </cell>
          <cell r="B96">
            <v>6107</v>
          </cell>
          <cell r="C96" t="str">
            <v>LAS CABRAS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344</v>
          </cell>
          <cell r="I96">
            <v>34400000</v>
          </cell>
          <cell r="J96">
            <v>233</v>
          </cell>
          <cell r="K96">
            <v>11650000</v>
          </cell>
          <cell r="L96">
            <v>168</v>
          </cell>
          <cell r="M96">
            <v>16800000</v>
          </cell>
          <cell r="N96">
            <v>84</v>
          </cell>
          <cell r="O96">
            <v>4200000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33</v>
          </cell>
          <cell r="U96">
            <v>3300000</v>
          </cell>
          <cell r="V96">
            <v>4</v>
          </cell>
          <cell r="W96">
            <v>200000</v>
          </cell>
          <cell r="X96">
            <v>866</v>
          </cell>
          <cell r="Y96">
            <v>70550000</v>
          </cell>
        </row>
        <row r="97">
          <cell r="A97">
            <v>6110</v>
          </cell>
          <cell r="B97">
            <v>6117</v>
          </cell>
          <cell r="C97" t="str">
            <v>SAN VICENTE</v>
          </cell>
          <cell r="D97">
            <v>87</v>
          </cell>
          <cell r="E97">
            <v>8700000</v>
          </cell>
          <cell r="F97">
            <v>30</v>
          </cell>
          <cell r="G97">
            <v>1500000</v>
          </cell>
          <cell r="H97">
            <v>380</v>
          </cell>
          <cell r="I97">
            <v>38000000</v>
          </cell>
          <cell r="J97">
            <v>416</v>
          </cell>
          <cell r="K97">
            <v>20800000</v>
          </cell>
          <cell r="L97">
            <v>179</v>
          </cell>
          <cell r="M97">
            <v>17900000</v>
          </cell>
          <cell r="N97">
            <v>81</v>
          </cell>
          <cell r="O97">
            <v>4050000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17</v>
          </cell>
          <cell r="U97">
            <v>1700000</v>
          </cell>
          <cell r="V97">
            <v>4</v>
          </cell>
          <cell r="W97">
            <v>200000</v>
          </cell>
          <cell r="X97">
            <v>1194</v>
          </cell>
          <cell r="Y97">
            <v>92850000</v>
          </cell>
        </row>
        <row r="98">
          <cell r="A98">
            <v>6111</v>
          </cell>
          <cell r="B98">
            <v>6113</v>
          </cell>
          <cell r="C98" t="str">
            <v>PICHIDEGUA</v>
          </cell>
          <cell r="D98">
            <v>42</v>
          </cell>
          <cell r="E98">
            <v>4200000</v>
          </cell>
          <cell r="F98">
            <v>29</v>
          </cell>
          <cell r="G98">
            <v>1450000</v>
          </cell>
          <cell r="H98">
            <v>246</v>
          </cell>
          <cell r="I98">
            <v>24600000</v>
          </cell>
          <cell r="J98">
            <v>205</v>
          </cell>
          <cell r="K98">
            <v>10250000</v>
          </cell>
          <cell r="L98">
            <v>64</v>
          </cell>
          <cell r="M98">
            <v>6400000</v>
          </cell>
          <cell r="N98">
            <v>38</v>
          </cell>
          <cell r="O98">
            <v>1900000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85</v>
          </cell>
          <cell r="U98">
            <v>8500000</v>
          </cell>
          <cell r="V98">
            <v>12</v>
          </cell>
          <cell r="W98">
            <v>600000</v>
          </cell>
          <cell r="X98">
            <v>721</v>
          </cell>
          <cell r="Y98">
            <v>57900000</v>
          </cell>
        </row>
        <row r="99">
          <cell r="A99">
            <v>6112</v>
          </cell>
          <cell r="B99">
            <v>6115</v>
          </cell>
          <cell r="C99" t="str">
            <v>RENGO</v>
          </cell>
          <cell r="D99">
            <v>103</v>
          </cell>
          <cell r="E99">
            <v>10300000</v>
          </cell>
          <cell r="F99">
            <v>54</v>
          </cell>
          <cell r="G99">
            <v>2700000</v>
          </cell>
          <cell r="H99">
            <v>886</v>
          </cell>
          <cell r="I99">
            <v>88600000</v>
          </cell>
          <cell r="J99">
            <v>555</v>
          </cell>
          <cell r="K99">
            <v>27750000</v>
          </cell>
          <cell r="L99">
            <v>191</v>
          </cell>
          <cell r="M99">
            <v>19100000</v>
          </cell>
          <cell r="N99">
            <v>113</v>
          </cell>
          <cell r="O99">
            <v>5650000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69</v>
          </cell>
          <cell r="U99">
            <v>6900000</v>
          </cell>
          <cell r="V99">
            <v>14</v>
          </cell>
          <cell r="W99">
            <v>700000</v>
          </cell>
          <cell r="X99">
            <v>1985</v>
          </cell>
          <cell r="Y99">
            <v>161700000</v>
          </cell>
        </row>
        <row r="100">
          <cell r="A100">
            <v>6113</v>
          </cell>
          <cell r="B100">
            <v>6116</v>
          </cell>
          <cell r="C100" t="str">
            <v>REQUINOA</v>
          </cell>
          <cell r="D100">
            <v>53</v>
          </cell>
          <cell r="E100">
            <v>5300000</v>
          </cell>
          <cell r="F100">
            <v>46</v>
          </cell>
          <cell r="G100">
            <v>2300000</v>
          </cell>
          <cell r="H100">
            <v>141</v>
          </cell>
          <cell r="I100">
            <v>14100000</v>
          </cell>
          <cell r="J100">
            <v>137</v>
          </cell>
          <cell r="K100">
            <v>6850000</v>
          </cell>
          <cell r="L100">
            <v>150</v>
          </cell>
          <cell r="M100">
            <v>15000000</v>
          </cell>
          <cell r="N100">
            <v>57</v>
          </cell>
          <cell r="O100">
            <v>2850000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59</v>
          </cell>
          <cell r="U100">
            <v>5900000</v>
          </cell>
          <cell r="V100">
            <v>7</v>
          </cell>
          <cell r="W100">
            <v>350000</v>
          </cell>
          <cell r="X100">
            <v>650</v>
          </cell>
          <cell r="Y100">
            <v>52650000</v>
          </cell>
        </row>
        <row r="101">
          <cell r="A101">
            <v>6114</v>
          </cell>
          <cell r="B101">
            <v>6111</v>
          </cell>
          <cell r="C101" t="str">
            <v>OLIVAR</v>
          </cell>
          <cell r="D101">
            <v>48</v>
          </cell>
          <cell r="E101">
            <v>4800000</v>
          </cell>
          <cell r="F101">
            <v>10</v>
          </cell>
          <cell r="G101">
            <v>500000</v>
          </cell>
          <cell r="H101">
            <v>119</v>
          </cell>
          <cell r="I101">
            <v>11900000</v>
          </cell>
          <cell r="J101">
            <v>103</v>
          </cell>
          <cell r="K101">
            <v>5150000</v>
          </cell>
          <cell r="L101">
            <v>62</v>
          </cell>
          <cell r="M101">
            <v>6200000</v>
          </cell>
          <cell r="N101">
            <v>43</v>
          </cell>
          <cell r="O101">
            <v>2150000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385</v>
          </cell>
          <cell r="Y101">
            <v>30700000</v>
          </cell>
        </row>
        <row r="102">
          <cell r="A102">
            <v>6115</v>
          </cell>
          <cell r="B102">
            <v>6109</v>
          </cell>
          <cell r="C102" t="str">
            <v>MALLOA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170</v>
          </cell>
          <cell r="I102">
            <v>17000000</v>
          </cell>
          <cell r="J102">
            <v>141</v>
          </cell>
          <cell r="K102">
            <v>7050000</v>
          </cell>
          <cell r="L102">
            <v>67</v>
          </cell>
          <cell r="M102">
            <v>6700000</v>
          </cell>
          <cell r="N102">
            <v>38</v>
          </cell>
          <cell r="O102">
            <v>1900000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26</v>
          </cell>
          <cell r="U102">
            <v>2600000</v>
          </cell>
          <cell r="V102">
            <v>9</v>
          </cell>
          <cell r="W102">
            <v>450000</v>
          </cell>
          <cell r="X102">
            <v>451</v>
          </cell>
          <cell r="Y102">
            <v>35700000</v>
          </cell>
        </row>
        <row r="103">
          <cell r="A103">
            <v>6116</v>
          </cell>
          <cell r="B103">
            <v>6103</v>
          </cell>
          <cell r="C103" t="str">
            <v>COINCO</v>
          </cell>
          <cell r="D103">
            <v>32</v>
          </cell>
          <cell r="E103">
            <v>3200000</v>
          </cell>
          <cell r="F103">
            <v>13</v>
          </cell>
          <cell r="G103">
            <v>650000</v>
          </cell>
          <cell r="H103">
            <v>72</v>
          </cell>
          <cell r="I103">
            <v>7200000</v>
          </cell>
          <cell r="J103">
            <v>66</v>
          </cell>
          <cell r="K103">
            <v>3300000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16</v>
          </cell>
          <cell r="U103">
            <v>1600000</v>
          </cell>
          <cell r="V103">
            <v>0</v>
          </cell>
          <cell r="W103">
            <v>0</v>
          </cell>
          <cell r="X103">
            <v>199</v>
          </cell>
          <cell r="Y103">
            <v>15950000</v>
          </cell>
        </row>
        <row r="104">
          <cell r="A104">
            <v>6117</v>
          </cell>
          <cell r="B104">
            <v>6114</v>
          </cell>
          <cell r="C104" t="str">
            <v>QUINTA DE TILCOCO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174</v>
          </cell>
          <cell r="I104">
            <v>17400000</v>
          </cell>
          <cell r="J104">
            <v>124</v>
          </cell>
          <cell r="K104">
            <v>6200000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298</v>
          </cell>
          <cell r="Y104">
            <v>23600000</v>
          </cell>
        </row>
        <row r="105">
          <cell r="A105">
            <v>6201</v>
          </cell>
          <cell r="B105">
            <v>6301</v>
          </cell>
          <cell r="C105" t="str">
            <v>SAN FERNANDO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168</v>
          </cell>
          <cell r="M105">
            <v>16800000</v>
          </cell>
          <cell r="N105">
            <v>134</v>
          </cell>
          <cell r="O105">
            <v>6700000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302</v>
          </cell>
          <cell r="Y105">
            <v>23500000</v>
          </cell>
        </row>
        <row r="106">
          <cell r="A106">
            <v>6202</v>
          </cell>
          <cell r="B106">
            <v>6303</v>
          </cell>
          <cell r="C106" t="str">
            <v>CHIMBARONGO</v>
          </cell>
          <cell r="D106">
            <v>90</v>
          </cell>
          <cell r="E106">
            <v>9000000</v>
          </cell>
          <cell r="F106">
            <v>39</v>
          </cell>
          <cell r="G106">
            <v>1950000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61</v>
          </cell>
          <cell r="M106">
            <v>6100000</v>
          </cell>
          <cell r="N106">
            <v>34</v>
          </cell>
          <cell r="O106">
            <v>1700000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224</v>
          </cell>
          <cell r="Y106">
            <v>18750000</v>
          </cell>
        </row>
        <row r="107">
          <cell r="A107">
            <v>6203</v>
          </cell>
          <cell r="B107">
            <v>6305</v>
          </cell>
          <cell r="C107" t="str">
            <v>NANCAGUA</v>
          </cell>
          <cell r="D107">
            <v>39</v>
          </cell>
          <cell r="E107">
            <v>3900000</v>
          </cell>
          <cell r="F107">
            <v>29</v>
          </cell>
          <cell r="G107">
            <v>1450000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47</v>
          </cell>
          <cell r="M107">
            <v>4700000</v>
          </cell>
          <cell r="N107">
            <v>17</v>
          </cell>
          <cell r="O107">
            <v>850000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132</v>
          </cell>
          <cell r="Y107">
            <v>10900000</v>
          </cell>
        </row>
        <row r="108">
          <cell r="A108">
            <v>6204</v>
          </cell>
          <cell r="B108">
            <v>6308</v>
          </cell>
          <cell r="C108" t="str">
            <v>PLACILLA</v>
          </cell>
          <cell r="D108">
            <v>38</v>
          </cell>
          <cell r="E108">
            <v>3800000</v>
          </cell>
          <cell r="F108">
            <v>14</v>
          </cell>
          <cell r="G108">
            <v>700000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48</v>
          </cell>
          <cell r="M108">
            <v>4800000</v>
          </cell>
          <cell r="N108">
            <v>24</v>
          </cell>
          <cell r="O108">
            <v>1200000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124</v>
          </cell>
          <cell r="Y108">
            <v>10500000</v>
          </cell>
        </row>
        <row r="109">
          <cell r="A109">
            <v>6205</v>
          </cell>
          <cell r="B109">
            <v>6310</v>
          </cell>
          <cell r="C109" t="str">
            <v>SANTA CRUZ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397</v>
          </cell>
          <cell r="I109">
            <v>39700000</v>
          </cell>
          <cell r="J109">
            <v>369</v>
          </cell>
          <cell r="K109">
            <v>18450000</v>
          </cell>
          <cell r="L109">
            <v>237</v>
          </cell>
          <cell r="M109">
            <v>23700000</v>
          </cell>
          <cell r="N109">
            <v>118</v>
          </cell>
          <cell r="O109">
            <v>5900000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62</v>
          </cell>
          <cell r="U109">
            <v>6200000</v>
          </cell>
          <cell r="V109">
            <v>5</v>
          </cell>
          <cell r="W109">
            <v>250000</v>
          </cell>
          <cell r="X109">
            <v>1188</v>
          </cell>
          <cell r="Y109">
            <v>94200000</v>
          </cell>
        </row>
        <row r="110">
          <cell r="A110">
            <v>6206</v>
          </cell>
          <cell r="B110">
            <v>6304</v>
          </cell>
          <cell r="C110" t="str">
            <v>LOLOL</v>
          </cell>
          <cell r="D110">
            <v>29</v>
          </cell>
          <cell r="E110">
            <v>2900000</v>
          </cell>
          <cell r="F110">
            <v>15</v>
          </cell>
          <cell r="G110">
            <v>750000</v>
          </cell>
          <cell r="H110">
            <v>134</v>
          </cell>
          <cell r="I110">
            <v>13400000</v>
          </cell>
          <cell r="J110">
            <v>79</v>
          </cell>
          <cell r="K110">
            <v>3950000</v>
          </cell>
          <cell r="L110">
            <v>18</v>
          </cell>
          <cell r="M110">
            <v>1800000</v>
          </cell>
          <cell r="N110">
            <v>13</v>
          </cell>
          <cell r="O110">
            <v>650000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288</v>
          </cell>
          <cell r="Y110">
            <v>23450000</v>
          </cell>
        </row>
        <row r="111">
          <cell r="A111">
            <v>6207</v>
          </cell>
          <cell r="B111">
            <v>6306</v>
          </cell>
          <cell r="C111" t="str">
            <v>PALMILLA</v>
          </cell>
          <cell r="D111">
            <v>51</v>
          </cell>
          <cell r="E111">
            <v>5100000</v>
          </cell>
          <cell r="F111">
            <v>23</v>
          </cell>
          <cell r="G111">
            <v>1150000</v>
          </cell>
          <cell r="H111">
            <v>142</v>
          </cell>
          <cell r="I111">
            <v>14200000</v>
          </cell>
          <cell r="J111">
            <v>105</v>
          </cell>
          <cell r="K111">
            <v>5250000</v>
          </cell>
          <cell r="L111">
            <v>66</v>
          </cell>
          <cell r="M111">
            <v>6600000</v>
          </cell>
          <cell r="N111">
            <v>27</v>
          </cell>
          <cell r="O111">
            <v>1350000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414</v>
          </cell>
          <cell r="Y111">
            <v>33650000</v>
          </cell>
        </row>
        <row r="112">
          <cell r="A112">
            <v>6208</v>
          </cell>
          <cell r="B112">
            <v>6307</v>
          </cell>
          <cell r="C112" t="str">
            <v>PERALILLO</v>
          </cell>
          <cell r="D112">
            <v>33</v>
          </cell>
          <cell r="E112">
            <v>3300000</v>
          </cell>
          <cell r="F112">
            <v>23</v>
          </cell>
          <cell r="G112">
            <v>1150000</v>
          </cell>
          <cell r="H112">
            <v>170</v>
          </cell>
          <cell r="I112">
            <v>17000000</v>
          </cell>
          <cell r="J112">
            <v>121</v>
          </cell>
          <cell r="K112">
            <v>6050000</v>
          </cell>
          <cell r="L112">
            <v>91</v>
          </cell>
          <cell r="M112">
            <v>9100000</v>
          </cell>
          <cell r="N112">
            <v>30</v>
          </cell>
          <cell r="O112">
            <v>1500000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33</v>
          </cell>
          <cell r="U112">
            <v>3300000</v>
          </cell>
          <cell r="V112">
            <v>7</v>
          </cell>
          <cell r="W112">
            <v>350000</v>
          </cell>
          <cell r="X112">
            <v>508</v>
          </cell>
          <cell r="Y112">
            <v>41750000</v>
          </cell>
        </row>
        <row r="113">
          <cell r="A113">
            <v>6209</v>
          </cell>
          <cell r="B113">
            <v>6302</v>
          </cell>
          <cell r="C113" t="str">
            <v>CHÉPICA</v>
          </cell>
          <cell r="D113">
            <v>46</v>
          </cell>
          <cell r="E113">
            <v>4600000</v>
          </cell>
          <cell r="F113">
            <v>19</v>
          </cell>
          <cell r="G113">
            <v>950000</v>
          </cell>
          <cell r="H113">
            <v>265</v>
          </cell>
          <cell r="I113">
            <v>26500000</v>
          </cell>
          <cell r="J113">
            <v>200</v>
          </cell>
          <cell r="K113">
            <v>10000000</v>
          </cell>
          <cell r="L113">
            <v>79</v>
          </cell>
          <cell r="M113">
            <v>7900000</v>
          </cell>
          <cell r="N113">
            <v>16</v>
          </cell>
          <cell r="O113">
            <v>800000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625</v>
          </cell>
          <cell r="Y113">
            <v>50750000</v>
          </cell>
        </row>
        <row r="114">
          <cell r="A114">
            <v>6214</v>
          </cell>
          <cell r="B114">
            <v>6309</v>
          </cell>
          <cell r="C114" t="str">
            <v>PUMANQUE</v>
          </cell>
          <cell r="D114">
            <v>19</v>
          </cell>
          <cell r="E114">
            <v>1900000</v>
          </cell>
          <cell r="F114">
            <v>9</v>
          </cell>
          <cell r="G114">
            <v>450000</v>
          </cell>
          <cell r="H114">
            <v>52</v>
          </cell>
          <cell r="I114">
            <v>5200000</v>
          </cell>
          <cell r="J114">
            <v>28</v>
          </cell>
          <cell r="K114">
            <v>1400000</v>
          </cell>
          <cell r="L114">
            <v>38</v>
          </cell>
          <cell r="M114">
            <v>3800000</v>
          </cell>
          <cell r="N114">
            <v>6</v>
          </cell>
          <cell r="O114">
            <v>300000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152</v>
          </cell>
          <cell r="Y114">
            <v>13050000</v>
          </cell>
        </row>
        <row r="115">
          <cell r="A115">
            <v>6301</v>
          </cell>
          <cell r="B115">
            <v>6201</v>
          </cell>
          <cell r="C115" t="str">
            <v>PICHILEMU</v>
          </cell>
          <cell r="D115">
            <v>84</v>
          </cell>
          <cell r="E115">
            <v>8400000</v>
          </cell>
          <cell r="F115">
            <v>49</v>
          </cell>
          <cell r="G115">
            <v>2450000</v>
          </cell>
          <cell r="H115">
            <v>265</v>
          </cell>
          <cell r="I115">
            <v>26500000</v>
          </cell>
          <cell r="J115">
            <v>159</v>
          </cell>
          <cell r="K115">
            <v>7950000</v>
          </cell>
          <cell r="L115">
            <v>29</v>
          </cell>
          <cell r="M115">
            <v>2900000</v>
          </cell>
          <cell r="N115">
            <v>10</v>
          </cell>
          <cell r="O115">
            <v>500000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16</v>
          </cell>
          <cell r="U115">
            <v>1600000</v>
          </cell>
          <cell r="V115">
            <v>4</v>
          </cell>
          <cell r="W115">
            <v>200000</v>
          </cell>
          <cell r="X115">
            <v>616</v>
          </cell>
          <cell r="Y115">
            <v>50500000</v>
          </cell>
        </row>
        <row r="116">
          <cell r="A116">
            <v>6302</v>
          </cell>
          <cell r="B116">
            <v>6205</v>
          </cell>
          <cell r="C116" t="str">
            <v>NAVIDAD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138</v>
          </cell>
          <cell r="I116">
            <v>13800000</v>
          </cell>
          <cell r="J116">
            <v>94</v>
          </cell>
          <cell r="K116">
            <v>4700000</v>
          </cell>
          <cell r="L116">
            <v>66</v>
          </cell>
          <cell r="M116">
            <v>6600000</v>
          </cell>
          <cell r="N116">
            <v>22</v>
          </cell>
          <cell r="O116">
            <v>1100000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320</v>
          </cell>
          <cell r="Y116">
            <v>26200000</v>
          </cell>
        </row>
        <row r="117">
          <cell r="A117">
            <v>6303</v>
          </cell>
          <cell r="B117">
            <v>6203</v>
          </cell>
          <cell r="C117" t="str">
            <v>LITUECHE</v>
          </cell>
          <cell r="D117">
            <v>30</v>
          </cell>
          <cell r="E117">
            <v>3000000</v>
          </cell>
          <cell r="F117">
            <v>23</v>
          </cell>
          <cell r="G117">
            <v>1150000</v>
          </cell>
          <cell r="H117">
            <v>96</v>
          </cell>
          <cell r="I117">
            <v>9600000</v>
          </cell>
          <cell r="J117">
            <v>85</v>
          </cell>
          <cell r="K117">
            <v>4250000</v>
          </cell>
          <cell r="L117">
            <v>41</v>
          </cell>
          <cell r="M117">
            <v>4100000</v>
          </cell>
          <cell r="N117">
            <v>4</v>
          </cell>
          <cell r="O117">
            <v>200000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279</v>
          </cell>
          <cell r="Y117">
            <v>22300000</v>
          </cell>
        </row>
        <row r="118">
          <cell r="A118">
            <v>6304</v>
          </cell>
          <cell r="B118">
            <v>6202</v>
          </cell>
          <cell r="C118" t="str">
            <v>LA ESTRELLA</v>
          </cell>
          <cell r="D118">
            <v>34</v>
          </cell>
          <cell r="E118">
            <v>3400000</v>
          </cell>
          <cell r="F118">
            <v>13</v>
          </cell>
          <cell r="G118">
            <v>650000</v>
          </cell>
          <cell r="H118">
            <v>50</v>
          </cell>
          <cell r="I118">
            <v>5000000</v>
          </cell>
          <cell r="J118">
            <v>32</v>
          </cell>
          <cell r="K118">
            <v>1600000</v>
          </cell>
          <cell r="L118">
            <v>27</v>
          </cell>
          <cell r="M118">
            <v>2700000</v>
          </cell>
          <cell r="N118">
            <v>16</v>
          </cell>
          <cell r="O118">
            <v>800000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6</v>
          </cell>
          <cell r="U118">
            <v>600000</v>
          </cell>
          <cell r="V118">
            <v>1</v>
          </cell>
          <cell r="W118">
            <v>50000</v>
          </cell>
          <cell r="X118">
            <v>179</v>
          </cell>
          <cell r="Y118">
            <v>14800000</v>
          </cell>
        </row>
        <row r="119">
          <cell r="A119">
            <v>6305</v>
          </cell>
          <cell r="B119">
            <v>6204</v>
          </cell>
          <cell r="C119" t="str">
            <v>MARCHIHUE</v>
          </cell>
          <cell r="D119">
            <v>41</v>
          </cell>
          <cell r="E119">
            <v>4100000</v>
          </cell>
          <cell r="F119">
            <v>25</v>
          </cell>
          <cell r="G119">
            <v>1250000</v>
          </cell>
          <cell r="H119">
            <v>167</v>
          </cell>
          <cell r="I119">
            <v>16700000</v>
          </cell>
          <cell r="J119">
            <v>89</v>
          </cell>
          <cell r="K119">
            <v>4450000</v>
          </cell>
          <cell r="L119">
            <v>31</v>
          </cell>
          <cell r="M119">
            <v>3100000</v>
          </cell>
          <cell r="N119">
            <v>14</v>
          </cell>
          <cell r="O119">
            <v>700000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367</v>
          </cell>
          <cell r="Y119">
            <v>30300000</v>
          </cell>
        </row>
        <row r="120">
          <cell r="A120">
            <v>6306</v>
          </cell>
          <cell r="B120">
            <v>6206</v>
          </cell>
          <cell r="C120" t="str">
            <v>PAREDONES</v>
          </cell>
          <cell r="D120">
            <v>36</v>
          </cell>
          <cell r="E120">
            <v>3600000</v>
          </cell>
          <cell r="F120">
            <v>27</v>
          </cell>
          <cell r="G120">
            <v>1350000</v>
          </cell>
          <cell r="H120">
            <v>101</v>
          </cell>
          <cell r="I120">
            <v>10100000</v>
          </cell>
          <cell r="J120">
            <v>87</v>
          </cell>
          <cell r="K120">
            <v>4350000</v>
          </cell>
          <cell r="L120">
            <v>64</v>
          </cell>
          <cell r="M120">
            <v>6400000</v>
          </cell>
          <cell r="N120">
            <v>18</v>
          </cell>
          <cell r="O120">
            <v>900000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333</v>
          </cell>
          <cell r="Y120">
            <v>26700000</v>
          </cell>
        </row>
        <row r="121">
          <cell r="A121">
            <v>7101</v>
          </cell>
          <cell r="B121">
            <v>7301</v>
          </cell>
          <cell r="C121" t="str">
            <v>CURICÓ</v>
          </cell>
          <cell r="D121">
            <v>380</v>
          </cell>
          <cell r="E121">
            <v>38000000</v>
          </cell>
          <cell r="F121">
            <v>139</v>
          </cell>
          <cell r="G121">
            <v>6950000</v>
          </cell>
          <cell r="H121">
            <v>1254</v>
          </cell>
          <cell r="I121">
            <v>125400000</v>
          </cell>
          <cell r="J121">
            <v>877</v>
          </cell>
          <cell r="K121">
            <v>43850000</v>
          </cell>
          <cell r="L121">
            <v>615</v>
          </cell>
          <cell r="M121">
            <v>61500000</v>
          </cell>
          <cell r="N121">
            <v>374</v>
          </cell>
          <cell r="O121">
            <v>18700000</v>
          </cell>
          <cell r="P121">
            <v>17</v>
          </cell>
          <cell r="Q121">
            <v>1700000</v>
          </cell>
          <cell r="R121">
            <v>8</v>
          </cell>
          <cell r="S121">
            <v>400000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3664</v>
          </cell>
          <cell r="Y121">
            <v>296500000</v>
          </cell>
        </row>
        <row r="122">
          <cell r="A122">
            <v>7102</v>
          </cell>
          <cell r="B122">
            <v>7308</v>
          </cell>
          <cell r="C122" t="str">
            <v>TENO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388</v>
          </cell>
          <cell r="I122">
            <v>38800000</v>
          </cell>
          <cell r="J122">
            <v>269</v>
          </cell>
          <cell r="K122">
            <v>13450000</v>
          </cell>
          <cell r="L122">
            <v>59</v>
          </cell>
          <cell r="M122">
            <v>5900000</v>
          </cell>
          <cell r="N122">
            <v>51</v>
          </cell>
          <cell r="O122">
            <v>2550000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59</v>
          </cell>
          <cell r="U122">
            <v>5900000</v>
          </cell>
          <cell r="V122">
            <v>13</v>
          </cell>
          <cell r="W122">
            <v>650000</v>
          </cell>
          <cell r="X122">
            <v>839</v>
          </cell>
          <cell r="Y122">
            <v>67250000</v>
          </cell>
        </row>
        <row r="123">
          <cell r="A123">
            <v>7103</v>
          </cell>
          <cell r="B123">
            <v>7306</v>
          </cell>
          <cell r="C123" t="str">
            <v>ROMERAL</v>
          </cell>
          <cell r="D123">
            <v>51</v>
          </cell>
          <cell r="E123">
            <v>5100000</v>
          </cell>
          <cell r="F123">
            <v>21</v>
          </cell>
          <cell r="G123">
            <v>1050000</v>
          </cell>
          <cell r="H123">
            <v>250</v>
          </cell>
          <cell r="I123">
            <v>25000000</v>
          </cell>
          <cell r="J123">
            <v>156</v>
          </cell>
          <cell r="K123">
            <v>7800000</v>
          </cell>
          <cell r="L123">
            <v>82</v>
          </cell>
          <cell r="M123">
            <v>8200000</v>
          </cell>
          <cell r="N123">
            <v>57</v>
          </cell>
          <cell r="O123">
            <v>2850000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29</v>
          </cell>
          <cell r="U123">
            <v>2900000</v>
          </cell>
          <cell r="V123">
            <v>6</v>
          </cell>
          <cell r="W123">
            <v>300000</v>
          </cell>
          <cell r="X123">
            <v>652</v>
          </cell>
          <cell r="Y123">
            <v>53200000</v>
          </cell>
        </row>
        <row r="124">
          <cell r="A124">
            <v>7104</v>
          </cell>
          <cell r="B124">
            <v>7305</v>
          </cell>
          <cell r="C124" t="str">
            <v>RAUCO</v>
          </cell>
          <cell r="D124">
            <v>29</v>
          </cell>
          <cell r="E124">
            <v>2900000</v>
          </cell>
          <cell r="F124">
            <v>12</v>
          </cell>
          <cell r="G124">
            <v>600000</v>
          </cell>
          <cell r="H124">
            <v>131</v>
          </cell>
          <cell r="I124">
            <v>13100000</v>
          </cell>
          <cell r="J124">
            <v>99</v>
          </cell>
          <cell r="K124">
            <v>4950000</v>
          </cell>
          <cell r="L124">
            <v>72</v>
          </cell>
          <cell r="M124">
            <v>7200000</v>
          </cell>
          <cell r="N124">
            <v>40</v>
          </cell>
          <cell r="O124">
            <v>2000000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16</v>
          </cell>
          <cell r="U124">
            <v>1600000</v>
          </cell>
          <cell r="V124">
            <v>7</v>
          </cell>
          <cell r="W124">
            <v>350000</v>
          </cell>
          <cell r="X124">
            <v>406</v>
          </cell>
          <cell r="Y124">
            <v>32700000</v>
          </cell>
        </row>
        <row r="125">
          <cell r="A125">
            <v>7105</v>
          </cell>
          <cell r="B125">
            <v>7303</v>
          </cell>
          <cell r="C125" t="str">
            <v>LICANTÉN</v>
          </cell>
          <cell r="D125">
            <v>34</v>
          </cell>
          <cell r="E125">
            <v>3400000</v>
          </cell>
          <cell r="F125">
            <v>19</v>
          </cell>
          <cell r="G125">
            <v>950000</v>
          </cell>
          <cell r="H125">
            <v>106</v>
          </cell>
          <cell r="I125">
            <v>10600000</v>
          </cell>
          <cell r="J125">
            <v>109</v>
          </cell>
          <cell r="K125">
            <v>5450000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25</v>
          </cell>
          <cell r="U125">
            <v>2500000</v>
          </cell>
          <cell r="V125">
            <v>4</v>
          </cell>
          <cell r="W125">
            <v>200000</v>
          </cell>
          <cell r="X125">
            <v>297</v>
          </cell>
          <cell r="Y125">
            <v>23100000</v>
          </cell>
        </row>
        <row r="126">
          <cell r="A126">
            <v>7106</v>
          </cell>
          <cell r="B126">
            <v>7309</v>
          </cell>
          <cell r="C126" t="str">
            <v>VICHUQUÉN</v>
          </cell>
          <cell r="D126">
            <v>30</v>
          </cell>
          <cell r="E126">
            <v>3000000</v>
          </cell>
          <cell r="F126">
            <v>31</v>
          </cell>
          <cell r="G126">
            <v>1550000</v>
          </cell>
          <cell r="H126">
            <v>83</v>
          </cell>
          <cell r="I126">
            <v>8300000</v>
          </cell>
          <cell r="J126">
            <v>73</v>
          </cell>
          <cell r="K126">
            <v>3650000</v>
          </cell>
          <cell r="L126">
            <v>23</v>
          </cell>
          <cell r="M126">
            <v>2300000</v>
          </cell>
          <cell r="N126">
            <v>35</v>
          </cell>
          <cell r="O126">
            <v>1750000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7</v>
          </cell>
          <cell r="U126">
            <v>700000</v>
          </cell>
          <cell r="V126">
            <v>1</v>
          </cell>
          <cell r="W126">
            <v>50000</v>
          </cell>
          <cell r="X126">
            <v>283</v>
          </cell>
          <cell r="Y126">
            <v>21300000</v>
          </cell>
        </row>
        <row r="127">
          <cell r="A127">
            <v>7107</v>
          </cell>
          <cell r="B127">
            <v>7302</v>
          </cell>
          <cell r="C127" t="str">
            <v>HUALAÑE</v>
          </cell>
          <cell r="D127">
            <v>44</v>
          </cell>
          <cell r="E127">
            <v>4400000</v>
          </cell>
          <cell r="F127">
            <v>24</v>
          </cell>
          <cell r="G127">
            <v>1200000</v>
          </cell>
          <cell r="H127">
            <v>144</v>
          </cell>
          <cell r="I127">
            <v>14400000</v>
          </cell>
          <cell r="J127">
            <v>168</v>
          </cell>
          <cell r="K127">
            <v>8400000</v>
          </cell>
          <cell r="L127">
            <v>19</v>
          </cell>
          <cell r="M127">
            <v>1900000</v>
          </cell>
          <cell r="N127">
            <v>16</v>
          </cell>
          <cell r="O127">
            <v>800000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37</v>
          </cell>
          <cell r="U127">
            <v>3700000</v>
          </cell>
          <cell r="V127">
            <v>3</v>
          </cell>
          <cell r="W127">
            <v>150000</v>
          </cell>
          <cell r="X127">
            <v>455</v>
          </cell>
          <cell r="Y127">
            <v>34950000</v>
          </cell>
        </row>
        <row r="128">
          <cell r="A128">
            <v>7108</v>
          </cell>
          <cell r="B128">
            <v>7304</v>
          </cell>
          <cell r="C128" t="str">
            <v>MOLINA</v>
          </cell>
          <cell r="D128">
            <v>59</v>
          </cell>
          <cell r="E128">
            <v>5900000</v>
          </cell>
          <cell r="F128">
            <v>50</v>
          </cell>
          <cell r="G128">
            <v>2500000</v>
          </cell>
          <cell r="H128">
            <v>430</v>
          </cell>
          <cell r="I128">
            <v>43000000</v>
          </cell>
          <cell r="J128">
            <v>373</v>
          </cell>
          <cell r="K128">
            <v>18650000</v>
          </cell>
          <cell r="L128">
            <v>118</v>
          </cell>
          <cell r="M128">
            <v>11800000</v>
          </cell>
          <cell r="N128">
            <v>87</v>
          </cell>
          <cell r="O128">
            <v>4350000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112</v>
          </cell>
          <cell r="U128">
            <v>11200000</v>
          </cell>
          <cell r="V128">
            <v>17</v>
          </cell>
          <cell r="W128">
            <v>850000</v>
          </cell>
          <cell r="X128">
            <v>1246</v>
          </cell>
          <cell r="Y128">
            <v>98250000</v>
          </cell>
        </row>
        <row r="129">
          <cell r="A129">
            <v>7109</v>
          </cell>
          <cell r="B129">
            <v>7307</v>
          </cell>
          <cell r="C129" t="str">
            <v>SAGRADA FAMILIA</v>
          </cell>
          <cell r="D129">
            <v>53</v>
          </cell>
          <cell r="E129">
            <v>5300000</v>
          </cell>
          <cell r="F129">
            <v>34</v>
          </cell>
          <cell r="G129">
            <v>1700000</v>
          </cell>
          <cell r="H129">
            <v>244</v>
          </cell>
          <cell r="I129">
            <v>24400000</v>
          </cell>
          <cell r="J129">
            <v>174</v>
          </cell>
          <cell r="K129">
            <v>8700000</v>
          </cell>
          <cell r="L129">
            <v>118</v>
          </cell>
          <cell r="M129">
            <v>11800000</v>
          </cell>
          <cell r="N129">
            <v>64</v>
          </cell>
          <cell r="O129">
            <v>3200000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62</v>
          </cell>
          <cell r="U129">
            <v>6200000</v>
          </cell>
          <cell r="V129">
            <v>11</v>
          </cell>
          <cell r="W129">
            <v>550000</v>
          </cell>
          <cell r="X129">
            <v>760</v>
          </cell>
          <cell r="Y129">
            <v>61850000</v>
          </cell>
        </row>
        <row r="130">
          <cell r="A130">
            <v>7201</v>
          </cell>
          <cell r="B130">
            <v>7101</v>
          </cell>
          <cell r="C130" t="str">
            <v>TALCA</v>
          </cell>
          <cell r="D130">
            <v>212</v>
          </cell>
          <cell r="E130">
            <v>21200000</v>
          </cell>
          <cell r="F130">
            <v>176</v>
          </cell>
          <cell r="G130">
            <v>8800000</v>
          </cell>
          <cell r="H130">
            <v>2020</v>
          </cell>
          <cell r="I130">
            <v>202000000</v>
          </cell>
          <cell r="J130">
            <v>1539</v>
          </cell>
          <cell r="K130">
            <v>76950000</v>
          </cell>
          <cell r="L130">
            <v>644</v>
          </cell>
          <cell r="M130">
            <v>64400000</v>
          </cell>
          <cell r="N130">
            <v>530</v>
          </cell>
          <cell r="O130">
            <v>26500000</v>
          </cell>
          <cell r="P130">
            <v>47</v>
          </cell>
          <cell r="Q130">
            <v>4700000</v>
          </cell>
          <cell r="R130">
            <v>1</v>
          </cell>
          <cell r="S130">
            <v>50000</v>
          </cell>
          <cell r="T130">
            <v>114</v>
          </cell>
          <cell r="U130">
            <v>11400000</v>
          </cell>
          <cell r="V130">
            <v>37</v>
          </cell>
          <cell r="W130">
            <v>1850000</v>
          </cell>
          <cell r="X130">
            <v>5320</v>
          </cell>
          <cell r="Y130">
            <v>417850000</v>
          </cell>
        </row>
        <row r="131">
          <cell r="A131">
            <v>7202</v>
          </cell>
          <cell r="B131">
            <v>7109</v>
          </cell>
          <cell r="C131" t="str">
            <v>SAN CLEMENTE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774</v>
          </cell>
          <cell r="I131">
            <v>77400000</v>
          </cell>
          <cell r="J131">
            <v>411</v>
          </cell>
          <cell r="K131">
            <v>20550000</v>
          </cell>
          <cell r="L131">
            <v>189</v>
          </cell>
          <cell r="M131">
            <v>18900000</v>
          </cell>
          <cell r="N131">
            <v>173</v>
          </cell>
          <cell r="O131">
            <v>8650000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1547</v>
          </cell>
          <cell r="Y131">
            <v>125500000</v>
          </cell>
        </row>
        <row r="132">
          <cell r="A132">
            <v>7203</v>
          </cell>
          <cell r="B132">
            <v>7106</v>
          </cell>
          <cell r="C132" t="str">
            <v>PELARCO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123</v>
          </cell>
          <cell r="I132">
            <v>12300000</v>
          </cell>
          <cell r="J132">
            <v>110</v>
          </cell>
          <cell r="K132">
            <v>5500000</v>
          </cell>
          <cell r="L132">
            <v>45</v>
          </cell>
          <cell r="M132">
            <v>4500000</v>
          </cell>
          <cell r="N132">
            <v>31</v>
          </cell>
          <cell r="O132">
            <v>1550000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12</v>
          </cell>
          <cell r="U132">
            <v>1200000</v>
          </cell>
          <cell r="V132">
            <v>3</v>
          </cell>
          <cell r="W132">
            <v>150000</v>
          </cell>
          <cell r="X132">
            <v>324</v>
          </cell>
          <cell r="Y132">
            <v>25200000</v>
          </cell>
        </row>
        <row r="133">
          <cell r="A133">
            <v>7204</v>
          </cell>
          <cell r="B133">
            <v>7108</v>
          </cell>
          <cell r="C133" t="str">
            <v>RÍO CLARO</v>
          </cell>
          <cell r="D133">
            <v>70</v>
          </cell>
          <cell r="E133">
            <v>7000000</v>
          </cell>
          <cell r="F133">
            <v>18</v>
          </cell>
          <cell r="G133">
            <v>900000</v>
          </cell>
          <cell r="H133">
            <v>238</v>
          </cell>
          <cell r="I133">
            <v>23800000</v>
          </cell>
          <cell r="J133">
            <v>185</v>
          </cell>
          <cell r="K133">
            <v>9250000</v>
          </cell>
          <cell r="L133">
            <v>72</v>
          </cell>
          <cell r="M133">
            <v>7200000</v>
          </cell>
          <cell r="N133">
            <v>26</v>
          </cell>
          <cell r="O133">
            <v>1300000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36</v>
          </cell>
          <cell r="U133">
            <v>3600000</v>
          </cell>
          <cell r="V133">
            <v>3</v>
          </cell>
          <cell r="W133">
            <v>150000</v>
          </cell>
          <cell r="X133">
            <v>648</v>
          </cell>
          <cell r="Y133">
            <v>53200000</v>
          </cell>
        </row>
        <row r="134">
          <cell r="A134">
            <v>7205</v>
          </cell>
          <cell r="B134">
            <v>7107</v>
          </cell>
          <cell r="C134" t="str">
            <v>PENCAHUE</v>
          </cell>
          <cell r="D134">
            <v>36</v>
          </cell>
          <cell r="E134">
            <v>3600000</v>
          </cell>
          <cell r="F134">
            <v>26</v>
          </cell>
          <cell r="G134">
            <v>1300000</v>
          </cell>
          <cell r="H134">
            <v>83</v>
          </cell>
          <cell r="I134">
            <v>8300000</v>
          </cell>
          <cell r="J134">
            <v>92</v>
          </cell>
          <cell r="K134">
            <v>4600000</v>
          </cell>
          <cell r="L134">
            <v>55</v>
          </cell>
          <cell r="M134">
            <v>5500000</v>
          </cell>
          <cell r="N134">
            <v>28</v>
          </cell>
          <cell r="O134">
            <v>1400000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320</v>
          </cell>
          <cell r="Y134">
            <v>24700000</v>
          </cell>
        </row>
        <row r="135">
          <cell r="A135">
            <v>7206</v>
          </cell>
          <cell r="B135">
            <v>7105</v>
          </cell>
          <cell r="C135" t="str">
            <v>MAULE</v>
          </cell>
          <cell r="D135">
            <v>33</v>
          </cell>
          <cell r="E135">
            <v>3300000</v>
          </cell>
          <cell r="F135">
            <v>20</v>
          </cell>
          <cell r="G135">
            <v>1000000</v>
          </cell>
          <cell r="H135">
            <v>230</v>
          </cell>
          <cell r="I135">
            <v>23000000</v>
          </cell>
          <cell r="J135">
            <v>177</v>
          </cell>
          <cell r="K135">
            <v>8850000</v>
          </cell>
          <cell r="L135">
            <v>184</v>
          </cell>
          <cell r="M135">
            <v>18400000</v>
          </cell>
          <cell r="N135">
            <v>104</v>
          </cell>
          <cell r="O135">
            <v>5200000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79</v>
          </cell>
          <cell r="U135">
            <v>7900000</v>
          </cell>
          <cell r="V135">
            <v>26</v>
          </cell>
          <cell r="W135">
            <v>1300000</v>
          </cell>
          <cell r="X135">
            <v>853</v>
          </cell>
          <cell r="Y135">
            <v>68950000</v>
          </cell>
        </row>
        <row r="136">
          <cell r="A136">
            <v>7207</v>
          </cell>
          <cell r="B136">
            <v>7103</v>
          </cell>
          <cell r="C136" t="str">
            <v>CUREPTO</v>
          </cell>
          <cell r="D136">
            <v>43</v>
          </cell>
          <cell r="E136">
            <v>4300000</v>
          </cell>
          <cell r="F136">
            <v>29</v>
          </cell>
          <cell r="G136">
            <v>1450000</v>
          </cell>
          <cell r="H136">
            <v>131</v>
          </cell>
          <cell r="I136">
            <v>13100000</v>
          </cell>
          <cell r="J136">
            <v>137</v>
          </cell>
          <cell r="K136">
            <v>6850000</v>
          </cell>
          <cell r="L136">
            <v>29</v>
          </cell>
          <cell r="M136">
            <v>2900000</v>
          </cell>
          <cell r="N136">
            <v>22</v>
          </cell>
          <cell r="O136">
            <v>1100000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391</v>
          </cell>
          <cell r="Y136">
            <v>29700000</v>
          </cell>
        </row>
        <row r="137">
          <cell r="A137">
            <v>7208</v>
          </cell>
          <cell r="B137">
            <v>7102</v>
          </cell>
          <cell r="C137" t="str">
            <v>CONSTITUCIÓN</v>
          </cell>
          <cell r="D137">
            <v>67</v>
          </cell>
          <cell r="E137">
            <v>6700000</v>
          </cell>
          <cell r="F137">
            <v>55</v>
          </cell>
          <cell r="G137">
            <v>2750000</v>
          </cell>
          <cell r="H137">
            <v>650</v>
          </cell>
          <cell r="I137">
            <v>65000000</v>
          </cell>
          <cell r="J137">
            <v>367</v>
          </cell>
          <cell r="K137">
            <v>18350000</v>
          </cell>
          <cell r="L137">
            <v>150</v>
          </cell>
          <cell r="M137">
            <v>15000000</v>
          </cell>
          <cell r="N137">
            <v>111</v>
          </cell>
          <cell r="O137">
            <v>5550000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40</v>
          </cell>
          <cell r="U137">
            <v>4000000</v>
          </cell>
          <cell r="V137">
            <v>3</v>
          </cell>
          <cell r="W137">
            <v>150000</v>
          </cell>
          <cell r="X137">
            <v>1443</v>
          </cell>
          <cell r="Y137">
            <v>117500000</v>
          </cell>
        </row>
        <row r="138">
          <cell r="A138">
            <v>7209</v>
          </cell>
          <cell r="B138">
            <v>7104</v>
          </cell>
          <cell r="C138" t="str">
            <v>EMPEDRADO</v>
          </cell>
          <cell r="D138">
            <v>16</v>
          </cell>
          <cell r="E138">
            <v>1600000</v>
          </cell>
          <cell r="F138">
            <v>19</v>
          </cell>
          <cell r="G138">
            <v>950000</v>
          </cell>
          <cell r="H138">
            <v>137</v>
          </cell>
          <cell r="I138">
            <v>13700000</v>
          </cell>
          <cell r="J138">
            <v>76</v>
          </cell>
          <cell r="K138">
            <v>3800000</v>
          </cell>
          <cell r="L138">
            <v>31</v>
          </cell>
          <cell r="M138">
            <v>3100000</v>
          </cell>
          <cell r="N138">
            <v>16</v>
          </cell>
          <cell r="O138">
            <v>800000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9</v>
          </cell>
          <cell r="U138">
            <v>900000</v>
          </cell>
          <cell r="V138">
            <v>1</v>
          </cell>
          <cell r="W138">
            <v>50000</v>
          </cell>
          <cell r="X138">
            <v>305</v>
          </cell>
          <cell r="Y138">
            <v>24900000</v>
          </cell>
        </row>
        <row r="139">
          <cell r="A139">
            <v>7210</v>
          </cell>
          <cell r="B139">
            <v>7110</v>
          </cell>
          <cell r="C139" t="str">
            <v>SAN RAFAEL</v>
          </cell>
          <cell r="D139">
            <v>25</v>
          </cell>
          <cell r="E139">
            <v>2500000</v>
          </cell>
          <cell r="F139">
            <v>20</v>
          </cell>
          <cell r="G139">
            <v>1000000</v>
          </cell>
          <cell r="H139">
            <v>174</v>
          </cell>
          <cell r="I139">
            <v>17400000</v>
          </cell>
          <cell r="J139">
            <v>93</v>
          </cell>
          <cell r="K139">
            <v>4650000</v>
          </cell>
          <cell r="L139">
            <v>60</v>
          </cell>
          <cell r="M139">
            <v>6000000</v>
          </cell>
          <cell r="N139">
            <v>26</v>
          </cell>
          <cell r="O139">
            <v>1300000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31</v>
          </cell>
          <cell r="U139">
            <v>3100000</v>
          </cell>
          <cell r="V139">
            <v>3</v>
          </cell>
          <cell r="W139">
            <v>150000</v>
          </cell>
          <cell r="X139">
            <v>432</v>
          </cell>
          <cell r="Y139">
            <v>36100000</v>
          </cell>
        </row>
        <row r="140">
          <cell r="A140">
            <v>7301</v>
          </cell>
          <cell r="B140">
            <v>7401</v>
          </cell>
          <cell r="C140" t="str">
            <v>LINARES</v>
          </cell>
          <cell r="D140">
            <v>201</v>
          </cell>
          <cell r="E140">
            <v>20100000</v>
          </cell>
          <cell r="F140">
            <v>72</v>
          </cell>
          <cell r="G140">
            <v>3600000</v>
          </cell>
          <cell r="H140">
            <v>1290</v>
          </cell>
          <cell r="I140">
            <v>129000000</v>
          </cell>
          <cell r="J140">
            <v>840</v>
          </cell>
          <cell r="K140">
            <v>42000000</v>
          </cell>
          <cell r="L140">
            <v>345</v>
          </cell>
          <cell r="M140">
            <v>34500000</v>
          </cell>
          <cell r="N140">
            <v>219</v>
          </cell>
          <cell r="O140">
            <v>10950000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201</v>
          </cell>
          <cell r="U140">
            <v>20100000</v>
          </cell>
          <cell r="V140">
            <v>39</v>
          </cell>
          <cell r="W140">
            <v>1950000</v>
          </cell>
          <cell r="X140">
            <v>3207</v>
          </cell>
          <cell r="Y140">
            <v>262200000</v>
          </cell>
        </row>
        <row r="141">
          <cell r="A141">
            <v>7302</v>
          </cell>
          <cell r="B141">
            <v>7408</v>
          </cell>
          <cell r="C141" t="str">
            <v>YERBAS BUENAS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204</v>
          </cell>
          <cell r="I141">
            <v>20400000</v>
          </cell>
          <cell r="J141">
            <v>185</v>
          </cell>
          <cell r="K141">
            <v>9250000</v>
          </cell>
          <cell r="L141">
            <v>197</v>
          </cell>
          <cell r="M141">
            <v>19700000</v>
          </cell>
          <cell r="N141">
            <v>45</v>
          </cell>
          <cell r="O141">
            <v>2250000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631</v>
          </cell>
          <cell r="Y141">
            <v>51600000</v>
          </cell>
        </row>
        <row r="142">
          <cell r="A142">
            <v>7303</v>
          </cell>
          <cell r="B142">
            <v>7402</v>
          </cell>
          <cell r="C142" t="str">
            <v>COLBÚN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375</v>
          </cell>
          <cell r="I142">
            <v>37500000</v>
          </cell>
          <cell r="J142">
            <v>260</v>
          </cell>
          <cell r="K142">
            <v>13000000</v>
          </cell>
          <cell r="L142">
            <v>202</v>
          </cell>
          <cell r="M142">
            <v>20200000</v>
          </cell>
          <cell r="N142">
            <v>81</v>
          </cell>
          <cell r="O142">
            <v>4050000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60</v>
          </cell>
          <cell r="U142">
            <v>6000000</v>
          </cell>
          <cell r="V142">
            <v>13</v>
          </cell>
          <cell r="W142">
            <v>650000</v>
          </cell>
          <cell r="X142">
            <v>991</v>
          </cell>
          <cell r="Y142">
            <v>81400000</v>
          </cell>
        </row>
        <row r="143">
          <cell r="A143">
            <v>7304</v>
          </cell>
          <cell r="B143">
            <v>7403</v>
          </cell>
          <cell r="C143" t="str">
            <v>LONGAVÍ</v>
          </cell>
          <cell r="D143">
            <v>57</v>
          </cell>
          <cell r="E143">
            <v>5700000</v>
          </cell>
          <cell r="F143">
            <v>26</v>
          </cell>
          <cell r="G143">
            <v>1300000</v>
          </cell>
          <cell r="H143">
            <v>480</v>
          </cell>
          <cell r="I143">
            <v>48000000</v>
          </cell>
          <cell r="J143">
            <v>357</v>
          </cell>
          <cell r="K143">
            <v>17850000</v>
          </cell>
          <cell r="L143">
            <v>224</v>
          </cell>
          <cell r="M143">
            <v>22400000</v>
          </cell>
          <cell r="N143">
            <v>97</v>
          </cell>
          <cell r="O143">
            <v>4850000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93</v>
          </cell>
          <cell r="U143">
            <v>9300000</v>
          </cell>
          <cell r="V143">
            <v>18</v>
          </cell>
          <cell r="W143">
            <v>900000</v>
          </cell>
          <cell r="X143">
            <v>1352</v>
          </cell>
          <cell r="Y143">
            <v>110300000</v>
          </cell>
        </row>
        <row r="144">
          <cell r="A144">
            <v>7305</v>
          </cell>
          <cell r="B144">
            <v>7404</v>
          </cell>
          <cell r="C144" t="str">
            <v>PARRAL</v>
          </cell>
          <cell r="D144">
            <v>57</v>
          </cell>
          <cell r="E144">
            <v>5700000</v>
          </cell>
          <cell r="F144">
            <v>57</v>
          </cell>
          <cell r="G144">
            <v>2850000</v>
          </cell>
          <cell r="H144">
            <v>463</v>
          </cell>
          <cell r="I144">
            <v>46300000</v>
          </cell>
          <cell r="J144">
            <v>327</v>
          </cell>
          <cell r="K144">
            <v>16350000</v>
          </cell>
          <cell r="L144">
            <v>200</v>
          </cell>
          <cell r="M144">
            <v>20000000</v>
          </cell>
          <cell r="N144">
            <v>137</v>
          </cell>
          <cell r="O144">
            <v>6850000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51</v>
          </cell>
          <cell r="U144">
            <v>5100000</v>
          </cell>
          <cell r="V144">
            <v>19</v>
          </cell>
          <cell r="W144">
            <v>950000</v>
          </cell>
          <cell r="X144">
            <v>1311</v>
          </cell>
          <cell r="Y144">
            <v>104100000</v>
          </cell>
        </row>
        <row r="145">
          <cell r="A145">
            <v>7306</v>
          </cell>
          <cell r="B145">
            <v>7405</v>
          </cell>
          <cell r="C145" t="str">
            <v>RETIRO</v>
          </cell>
          <cell r="D145">
            <v>47</v>
          </cell>
          <cell r="E145">
            <v>4700000</v>
          </cell>
          <cell r="F145">
            <v>16</v>
          </cell>
          <cell r="G145">
            <v>800000</v>
          </cell>
          <cell r="H145">
            <v>383</v>
          </cell>
          <cell r="I145">
            <v>38300000</v>
          </cell>
          <cell r="J145">
            <v>253</v>
          </cell>
          <cell r="K145">
            <v>12650000</v>
          </cell>
          <cell r="L145">
            <v>169</v>
          </cell>
          <cell r="M145">
            <v>16900000</v>
          </cell>
          <cell r="N145">
            <v>79</v>
          </cell>
          <cell r="O145">
            <v>3950000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28</v>
          </cell>
          <cell r="U145">
            <v>2800000</v>
          </cell>
          <cell r="V145">
            <v>8</v>
          </cell>
          <cell r="W145">
            <v>400000</v>
          </cell>
          <cell r="X145">
            <v>983</v>
          </cell>
          <cell r="Y145">
            <v>80500000</v>
          </cell>
        </row>
        <row r="146">
          <cell r="A146">
            <v>7309</v>
          </cell>
          <cell r="B146">
            <v>7407</v>
          </cell>
          <cell r="C146" t="str">
            <v>VILLA ALEGRE</v>
          </cell>
          <cell r="D146">
            <v>46</v>
          </cell>
          <cell r="E146">
            <v>4600000</v>
          </cell>
          <cell r="F146">
            <v>23</v>
          </cell>
          <cell r="G146">
            <v>1150000</v>
          </cell>
          <cell r="H146">
            <v>319</v>
          </cell>
          <cell r="I146">
            <v>31900000</v>
          </cell>
          <cell r="J146">
            <v>182</v>
          </cell>
          <cell r="K146">
            <v>9100000</v>
          </cell>
          <cell r="L146">
            <v>137</v>
          </cell>
          <cell r="M146">
            <v>13700000</v>
          </cell>
          <cell r="N146">
            <v>51</v>
          </cell>
          <cell r="O146">
            <v>2550000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758</v>
          </cell>
          <cell r="Y146">
            <v>63000000</v>
          </cell>
        </row>
        <row r="147">
          <cell r="A147">
            <v>7310</v>
          </cell>
          <cell r="B147">
            <v>7406</v>
          </cell>
          <cell r="C147" t="str">
            <v>SAN JAVIER</v>
          </cell>
          <cell r="D147">
            <v>85</v>
          </cell>
          <cell r="E147">
            <v>8500000</v>
          </cell>
          <cell r="F147">
            <v>57</v>
          </cell>
          <cell r="G147">
            <v>2850000</v>
          </cell>
          <cell r="H147">
            <v>367</v>
          </cell>
          <cell r="I147">
            <v>36700000</v>
          </cell>
          <cell r="J147">
            <v>573</v>
          </cell>
          <cell r="K147">
            <v>28650000</v>
          </cell>
          <cell r="L147">
            <v>149</v>
          </cell>
          <cell r="M147">
            <v>14900000</v>
          </cell>
          <cell r="N147">
            <v>123</v>
          </cell>
          <cell r="O147">
            <v>6150000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88</v>
          </cell>
          <cell r="U147">
            <v>8800000</v>
          </cell>
          <cell r="V147">
            <v>0</v>
          </cell>
          <cell r="W147">
            <v>0</v>
          </cell>
          <cell r="X147">
            <v>1442</v>
          </cell>
          <cell r="Y147">
            <v>106550000</v>
          </cell>
        </row>
        <row r="148">
          <cell r="A148">
            <v>7401</v>
          </cell>
          <cell r="B148">
            <v>7201</v>
          </cell>
          <cell r="C148" t="str">
            <v>CAUQUENES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677</v>
          </cell>
          <cell r="I148">
            <v>67700000</v>
          </cell>
          <cell r="J148">
            <v>468</v>
          </cell>
          <cell r="K148">
            <v>23400000</v>
          </cell>
          <cell r="L148">
            <v>249</v>
          </cell>
          <cell r="M148">
            <v>24900000</v>
          </cell>
          <cell r="N148">
            <v>102</v>
          </cell>
          <cell r="O148">
            <v>5100000</v>
          </cell>
          <cell r="P148">
            <v>11</v>
          </cell>
          <cell r="Q148">
            <v>1100000</v>
          </cell>
          <cell r="R148">
            <v>4</v>
          </cell>
          <cell r="S148">
            <v>200000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1511</v>
          </cell>
          <cell r="Y148">
            <v>122400000</v>
          </cell>
        </row>
        <row r="149">
          <cell r="A149">
            <v>7402</v>
          </cell>
          <cell r="B149">
            <v>7203</v>
          </cell>
          <cell r="C149" t="str">
            <v>PELLUHUE</v>
          </cell>
          <cell r="D149">
            <v>36</v>
          </cell>
          <cell r="E149">
            <v>3600000</v>
          </cell>
          <cell r="F149">
            <v>17</v>
          </cell>
          <cell r="G149">
            <v>850000</v>
          </cell>
          <cell r="H149">
            <v>275</v>
          </cell>
          <cell r="I149">
            <v>27500000</v>
          </cell>
          <cell r="J149">
            <v>132</v>
          </cell>
          <cell r="K149">
            <v>6600000</v>
          </cell>
          <cell r="L149">
            <v>114</v>
          </cell>
          <cell r="M149">
            <v>11400000</v>
          </cell>
          <cell r="N149">
            <v>34</v>
          </cell>
          <cell r="O149">
            <v>1700000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16</v>
          </cell>
          <cell r="U149">
            <v>1600000</v>
          </cell>
          <cell r="V149">
            <v>5</v>
          </cell>
          <cell r="W149">
            <v>250000</v>
          </cell>
          <cell r="X149">
            <v>629</v>
          </cell>
          <cell r="Y149">
            <v>53500000</v>
          </cell>
        </row>
        <row r="150">
          <cell r="A150">
            <v>7403</v>
          </cell>
          <cell r="B150">
            <v>7202</v>
          </cell>
          <cell r="C150" t="str">
            <v>CHANCO</v>
          </cell>
          <cell r="D150">
            <v>39</v>
          </cell>
          <cell r="E150">
            <v>3900000</v>
          </cell>
          <cell r="F150">
            <v>13</v>
          </cell>
          <cell r="G150">
            <v>650000</v>
          </cell>
          <cell r="H150">
            <v>231</v>
          </cell>
          <cell r="I150">
            <v>23100000</v>
          </cell>
          <cell r="J150">
            <v>117</v>
          </cell>
          <cell r="K150">
            <v>5850000</v>
          </cell>
          <cell r="L150">
            <v>33</v>
          </cell>
          <cell r="M150">
            <v>3300000</v>
          </cell>
          <cell r="N150">
            <v>15</v>
          </cell>
          <cell r="O150">
            <v>750000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4</v>
          </cell>
          <cell r="U150">
            <v>400000</v>
          </cell>
          <cell r="V150">
            <v>1</v>
          </cell>
          <cell r="W150">
            <v>50000</v>
          </cell>
          <cell r="X150">
            <v>453</v>
          </cell>
          <cell r="Y150">
            <v>38000000</v>
          </cell>
        </row>
        <row r="151">
          <cell r="A151">
            <v>8101</v>
          </cell>
          <cell r="B151">
            <v>16101</v>
          </cell>
          <cell r="C151" t="str">
            <v>CHILLÁN</v>
          </cell>
          <cell r="D151">
            <v>216</v>
          </cell>
          <cell r="E151">
            <v>21600000</v>
          </cell>
          <cell r="F151">
            <v>132</v>
          </cell>
          <cell r="G151">
            <v>6600000</v>
          </cell>
          <cell r="H151">
            <v>881</v>
          </cell>
          <cell r="I151">
            <v>88100000</v>
          </cell>
          <cell r="J151">
            <v>818</v>
          </cell>
          <cell r="K151">
            <v>40900000</v>
          </cell>
          <cell r="L151">
            <v>395</v>
          </cell>
          <cell r="M151">
            <v>39500000</v>
          </cell>
          <cell r="N151">
            <v>370</v>
          </cell>
          <cell r="O151">
            <v>18500000</v>
          </cell>
          <cell r="P151">
            <v>41</v>
          </cell>
          <cell r="Q151">
            <v>4100000</v>
          </cell>
          <cell r="R151">
            <v>9</v>
          </cell>
          <cell r="S151">
            <v>450000</v>
          </cell>
          <cell r="T151">
            <v>236</v>
          </cell>
          <cell r="U151">
            <v>23600000</v>
          </cell>
          <cell r="V151">
            <v>70</v>
          </cell>
          <cell r="W151">
            <v>3500000</v>
          </cell>
          <cell r="X151">
            <v>3168</v>
          </cell>
          <cell r="Y151">
            <v>246850000</v>
          </cell>
        </row>
        <row r="152">
          <cell r="A152">
            <v>8102</v>
          </cell>
          <cell r="B152">
            <v>16106</v>
          </cell>
          <cell r="C152" t="str">
            <v>PINTO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199</v>
          </cell>
          <cell r="I152">
            <v>19900000</v>
          </cell>
          <cell r="J152">
            <v>124</v>
          </cell>
          <cell r="K152">
            <v>6200000</v>
          </cell>
          <cell r="L152">
            <v>80</v>
          </cell>
          <cell r="M152">
            <v>8000000</v>
          </cell>
          <cell r="N152">
            <v>44</v>
          </cell>
          <cell r="O152">
            <v>2200000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14</v>
          </cell>
          <cell r="U152">
            <v>1400000</v>
          </cell>
          <cell r="V152">
            <v>0</v>
          </cell>
          <cell r="W152">
            <v>0</v>
          </cell>
          <cell r="X152">
            <v>461</v>
          </cell>
          <cell r="Y152">
            <v>37700000</v>
          </cell>
        </row>
        <row r="153">
          <cell r="A153">
            <v>8103</v>
          </cell>
          <cell r="B153">
            <v>16302</v>
          </cell>
          <cell r="C153" t="str">
            <v>COIHUECO</v>
          </cell>
          <cell r="D153">
            <v>46</v>
          </cell>
          <cell r="E153">
            <v>4600000</v>
          </cell>
          <cell r="F153">
            <v>30</v>
          </cell>
          <cell r="G153">
            <v>1500000</v>
          </cell>
          <cell r="H153">
            <v>327</v>
          </cell>
          <cell r="I153">
            <v>32700000</v>
          </cell>
          <cell r="J153">
            <v>267</v>
          </cell>
          <cell r="K153">
            <v>13350000</v>
          </cell>
          <cell r="L153">
            <v>165</v>
          </cell>
          <cell r="M153">
            <v>16500000</v>
          </cell>
          <cell r="N153">
            <v>98</v>
          </cell>
          <cell r="O153">
            <v>4900000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34</v>
          </cell>
          <cell r="U153">
            <v>3400000</v>
          </cell>
          <cell r="V153">
            <v>12</v>
          </cell>
          <cell r="W153">
            <v>600000</v>
          </cell>
          <cell r="X153">
            <v>979</v>
          </cell>
          <cell r="Y153">
            <v>77550000</v>
          </cell>
        </row>
        <row r="154">
          <cell r="A154">
            <v>8104</v>
          </cell>
          <cell r="B154">
            <v>16201</v>
          </cell>
          <cell r="C154" t="str">
            <v>QUIRIHUE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197</v>
          </cell>
          <cell r="I154">
            <v>19700000</v>
          </cell>
          <cell r="J154">
            <v>183</v>
          </cell>
          <cell r="K154">
            <v>9150000</v>
          </cell>
          <cell r="L154">
            <v>7</v>
          </cell>
          <cell r="M154">
            <v>700000</v>
          </cell>
          <cell r="N154">
            <v>4</v>
          </cell>
          <cell r="O154">
            <v>200000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23</v>
          </cell>
          <cell r="U154">
            <v>2300000</v>
          </cell>
          <cell r="V154">
            <v>8</v>
          </cell>
          <cell r="W154">
            <v>400000</v>
          </cell>
          <cell r="X154">
            <v>422</v>
          </cell>
          <cell r="Y154">
            <v>32450000</v>
          </cell>
        </row>
        <row r="155">
          <cell r="A155">
            <v>8105</v>
          </cell>
          <cell r="B155">
            <v>16204</v>
          </cell>
          <cell r="C155" t="str">
            <v>NINHUE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96</v>
          </cell>
          <cell r="I155">
            <v>9600000</v>
          </cell>
          <cell r="J155">
            <v>101</v>
          </cell>
          <cell r="K155">
            <v>5050000</v>
          </cell>
          <cell r="L155">
            <v>47</v>
          </cell>
          <cell r="M155">
            <v>4700000</v>
          </cell>
          <cell r="N155">
            <v>29</v>
          </cell>
          <cell r="O155">
            <v>1450000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3</v>
          </cell>
          <cell r="U155">
            <v>300000</v>
          </cell>
          <cell r="V155">
            <v>1</v>
          </cell>
          <cell r="W155">
            <v>50000</v>
          </cell>
          <cell r="X155">
            <v>277</v>
          </cell>
          <cell r="Y155">
            <v>21150000</v>
          </cell>
        </row>
        <row r="156">
          <cell r="A156">
            <v>8106</v>
          </cell>
          <cell r="B156">
            <v>16205</v>
          </cell>
          <cell r="C156" t="str">
            <v>PORTEZUELO</v>
          </cell>
          <cell r="D156">
            <v>30</v>
          </cell>
          <cell r="E156">
            <v>3000000</v>
          </cell>
          <cell r="F156">
            <v>15</v>
          </cell>
          <cell r="G156">
            <v>750000</v>
          </cell>
          <cell r="H156">
            <v>69</v>
          </cell>
          <cell r="I156">
            <v>6900000</v>
          </cell>
          <cell r="J156">
            <v>68</v>
          </cell>
          <cell r="K156">
            <v>3400000</v>
          </cell>
          <cell r="L156">
            <v>44</v>
          </cell>
          <cell r="M156">
            <v>4400000</v>
          </cell>
          <cell r="N156">
            <v>13</v>
          </cell>
          <cell r="O156">
            <v>650000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17</v>
          </cell>
          <cell r="U156">
            <v>1700000</v>
          </cell>
          <cell r="V156">
            <v>5</v>
          </cell>
          <cell r="W156">
            <v>250000</v>
          </cell>
          <cell r="X156">
            <v>261</v>
          </cell>
          <cell r="Y156">
            <v>21050000</v>
          </cell>
        </row>
        <row r="157">
          <cell r="A157">
            <v>8107</v>
          </cell>
          <cell r="B157">
            <v>16202</v>
          </cell>
          <cell r="C157" t="str">
            <v>COBQUECURA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147</v>
          </cell>
          <cell r="I157">
            <v>14700000</v>
          </cell>
          <cell r="J157">
            <v>89</v>
          </cell>
          <cell r="K157">
            <v>4450000</v>
          </cell>
          <cell r="L157">
            <v>61</v>
          </cell>
          <cell r="M157">
            <v>6100000</v>
          </cell>
          <cell r="N157">
            <v>24</v>
          </cell>
          <cell r="O157">
            <v>1200000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321</v>
          </cell>
          <cell r="Y157">
            <v>26450000</v>
          </cell>
        </row>
        <row r="158">
          <cell r="A158">
            <v>8108</v>
          </cell>
          <cell r="B158">
            <v>16207</v>
          </cell>
          <cell r="C158" t="str">
            <v>TREGUACO</v>
          </cell>
          <cell r="D158">
            <v>30</v>
          </cell>
          <cell r="E158">
            <v>3000000</v>
          </cell>
          <cell r="F158">
            <v>34</v>
          </cell>
          <cell r="G158">
            <v>1700000</v>
          </cell>
          <cell r="H158">
            <v>90</v>
          </cell>
          <cell r="I158">
            <v>9000000</v>
          </cell>
          <cell r="J158">
            <v>108</v>
          </cell>
          <cell r="K158">
            <v>5400000</v>
          </cell>
          <cell r="L158">
            <v>47</v>
          </cell>
          <cell r="M158">
            <v>4700000</v>
          </cell>
          <cell r="N158">
            <v>26</v>
          </cell>
          <cell r="O158">
            <v>1300000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15</v>
          </cell>
          <cell r="U158">
            <v>1500000</v>
          </cell>
          <cell r="V158">
            <v>2</v>
          </cell>
          <cell r="W158">
            <v>100000</v>
          </cell>
          <cell r="X158">
            <v>352</v>
          </cell>
          <cell r="Y158">
            <v>26700000</v>
          </cell>
        </row>
        <row r="159">
          <cell r="A159">
            <v>8109</v>
          </cell>
          <cell r="B159">
            <v>16301</v>
          </cell>
          <cell r="C159" t="str">
            <v>SAN CARLOS</v>
          </cell>
          <cell r="D159">
            <v>58</v>
          </cell>
          <cell r="E159">
            <v>5800000</v>
          </cell>
          <cell r="F159">
            <v>41</v>
          </cell>
          <cell r="G159">
            <v>2050000</v>
          </cell>
          <cell r="H159">
            <v>479</v>
          </cell>
          <cell r="I159">
            <v>47900000</v>
          </cell>
          <cell r="J159">
            <v>545</v>
          </cell>
          <cell r="K159">
            <v>27250000</v>
          </cell>
          <cell r="L159">
            <v>238</v>
          </cell>
          <cell r="M159">
            <v>23800000</v>
          </cell>
          <cell r="N159">
            <v>132</v>
          </cell>
          <cell r="O159">
            <v>6600000</v>
          </cell>
          <cell r="P159">
            <v>16</v>
          </cell>
          <cell r="Q159">
            <v>1600000</v>
          </cell>
          <cell r="R159">
            <v>3</v>
          </cell>
          <cell r="S159">
            <v>150000</v>
          </cell>
          <cell r="T159">
            <v>71</v>
          </cell>
          <cell r="U159">
            <v>7100000</v>
          </cell>
          <cell r="V159">
            <v>26</v>
          </cell>
          <cell r="W159">
            <v>1300000</v>
          </cell>
          <cell r="X159">
            <v>1609</v>
          </cell>
          <cell r="Y159">
            <v>123550000</v>
          </cell>
        </row>
        <row r="160">
          <cell r="A160">
            <v>8110</v>
          </cell>
          <cell r="B160">
            <v>16303</v>
          </cell>
          <cell r="C160" t="str">
            <v>ÑIQUÉN</v>
          </cell>
          <cell r="D160">
            <v>28</v>
          </cell>
          <cell r="E160">
            <v>2800000</v>
          </cell>
          <cell r="F160">
            <v>26</v>
          </cell>
          <cell r="G160">
            <v>1300000</v>
          </cell>
          <cell r="H160">
            <v>143</v>
          </cell>
          <cell r="I160">
            <v>14300000</v>
          </cell>
          <cell r="J160">
            <v>219</v>
          </cell>
          <cell r="K160">
            <v>10950000</v>
          </cell>
          <cell r="L160">
            <v>57</v>
          </cell>
          <cell r="M160">
            <v>5700000</v>
          </cell>
          <cell r="N160">
            <v>47</v>
          </cell>
          <cell r="O160">
            <v>2350000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26</v>
          </cell>
          <cell r="U160">
            <v>2600000</v>
          </cell>
          <cell r="V160">
            <v>8</v>
          </cell>
          <cell r="W160">
            <v>400000</v>
          </cell>
          <cell r="X160">
            <v>554</v>
          </cell>
          <cell r="Y160">
            <v>40400000</v>
          </cell>
        </row>
        <row r="161">
          <cell r="A161">
            <v>8111</v>
          </cell>
          <cell r="B161">
            <v>16304</v>
          </cell>
          <cell r="C161" t="str">
            <v>SAN FABIÁN</v>
          </cell>
          <cell r="D161">
            <v>20</v>
          </cell>
          <cell r="E161">
            <v>2000000</v>
          </cell>
          <cell r="F161">
            <v>18</v>
          </cell>
          <cell r="G161">
            <v>900000</v>
          </cell>
          <cell r="H161">
            <v>131</v>
          </cell>
          <cell r="I161">
            <v>13100000</v>
          </cell>
          <cell r="J161">
            <v>91</v>
          </cell>
          <cell r="K161">
            <v>4550000</v>
          </cell>
          <cell r="L161">
            <v>87</v>
          </cell>
          <cell r="M161">
            <v>8700000</v>
          </cell>
          <cell r="N161">
            <v>19</v>
          </cell>
          <cell r="O161">
            <v>950000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366</v>
          </cell>
          <cell r="Y161">
            <v>30200000</v>
          </cell>
        </row>
        <row r="162">
          <cell r="A162">
            <v>8112</v>
          </cell>
          <cell r="B162">
            <v>16305</v>
          </cell>
          <cell r="C162" t="str">
            <v>SAN NICOLÁS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289</v>
          </cell>
          <cell r="I162">
            <v>28900000</v>
          </cell>
          <cell r="J162">
            <v>305</v>
          </cell>
          <cell r="K162">
            <v>15250000</v>
          </cell>
          <cell r="L162">
            <v>83</v>
          </cell>
          <cell r="M162">
            <v>8300000</v>
          </cell>
          <cell r="N162">
            <v>37</v>
          </cell>
          <cell r="O162">
            <v>1850000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24</v>
          </cell>
          <cell r="U162">
            <v>2400000</v>
          </cell>
          <cell r="V162">
            <v>0</v>
          </cell>
          <cell r="W162">
            <v>0</v>
          </cell>
          <cell r="X162">
            <v>738</v>
          </cell>
          <cell r="Y162">
            <v>56700000</v>
          </cell>
        </row>
        <row r="163">
          <cell r="A163">
            <v>8113</v>
          </cell>
          <cell r="B163">
            <v>16102</v>
          </cell>
          <cell r="C163" t="str">
            <v>BULNES</v>
          </cell>
          <cell r="D163">
            <v>46</v>
          </cell>
          <cell r="E163">
            <v>4600000</v>
          </cell>
          <cell r="F163">
            <v>30</v>
          </cell>
          <cell r="G163">
            <v>1500000</v>
          </cell>
          <cell r="H163">
            <v>249</v>
          </cell>
          <cell r="I163">
            <v>24900000</v>
          </cell>
          <cell r="J163">
            <v>263</v>
          </cell>
          <cell r="K163">
            <v>13150000</v>
          </cell>
          <cell r="L163">
            <v>59</v>
          </cell>
          <cell r="M163">
            <v>5900000</v>
          </cell>
          <cell r="N163">
            <v>23</v>
          </cell>
          <cell r="O163">
            <v>1150000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39</v>
          </cell>
          <cell r="U163">
            <v>3900000</v>
          </cell>
          <cell r="V163">
            <v>11</v>
          </cell>
          <cell r="W163">
            <v>550000</v>
          </cell>
          <cell r="X163">
            <v>720</v>
          </cell>
          <cell r="Y163">
            <v>55650000</v>
          </cell>
        </row>
        <row r="164">
          <cell r="A164">
            <v>8114</v>
          </cell>
          <cell r="B164">
            <v>16108</v>
          </cell>
          <cell r="C164" t="str">
            <v>SAN IGNACIO</v>
          </cell>
          <cell r="D164">
            <v>48</v>
          </cell>
          <cell r="E164">
            <v>4800000</v>
          </cell>
          <cell r="F164">
            <v>46</v>
          </cell>
          <cell r="G164">
            <v>2300000</v>
          </cell>
          <cell r="H164">
            <v>260</v>
          </cell>
          <cell r="I164">
            <v>26000000</v>
          </cell>
          <cell r="J164">
            <v>224</v>
          </cell>
          <cell r="K164">
            <v>11200000</v>
          </cell>
          <cell r="L164">
            <v>211</v>
          </cell>
          <cell r="M164">
            <v>21100000</v>
          </cell>
          <cell r="N164">
            <v>60</v>
          </cell>
          <cell r="O164">
            <v>3000000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849</v>
          </cell>
          <cell r="Y164">
            <v>68400000</v>
          </cell>
        </row>
        <row r="165">
          <cell r="A165">
            <v>8115</v>
          </cell>
          <cell r="B165">
            <v>16107</v>
          </cell>
          <cell r="C165" t="str">
            <v>QUILLÓN</v>
          </cell>
          <cell r="D165">
            <v>57</v>
          </cell>
          <cell r="E165">
            <v>5700000</v>
          </cell>
          <cell r="F165">
            <v>32</v>
          </cell>
          <cell r="G165">
            <v>1600000</v>
          </cell>
          <cell r="H165">
            <v>208</v>
          </cell>
          <cell r="I165">
            <v>20800000</v>
          </cell>
          <cell r="J165">
            <v>171</v>
          </cell>
          <cell r="K165">
            <v>8550000</v>
          </cell>
          <cell r="L165">
            <v>64</v>
          </cell>
          <cell r="M165">
            <v>6400000</v>
          </cell>
          <cell r="N165">
            <v>63</v>
          </cell>
          <cell r="O165">
            <v>3150000</v>
          </cell>
          <cell r="P165">
            <v>2</v>
          </cell>
          <cell r="Q165">
            <v>200000</v>
          </cell>
          <cell r="R165">
            <v>0</v>
          </cell>
          <cell r="S165">
            <v>0</v>
          </cell>
          <cell r="T165">
            <v>25</v>
          </cell>
          <cell r="U165">
            <v>2500000</v>
          </cell>
          <cell r="V165">
            <v>6</v>
          </cell>
          <cell r="W165">
            <v>300000</v>
          </cell>
          <cell r="X165">
            <v>628</v>
          </cell>
          <cell r="Y165">
            <v>49200000</v>
          </cell>
        </row>
        <row r="166">
          <cell r="A166">
            <v>8116</v>
          </cell>
          <cell r="B166">
            <v>16109</v>
          </cell>
          <cell r="C166" t="str">
            <v>YUNGAY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188</v>
          </cell>
          <cell r="I166">
            <v>18800000</v>
          </cell>
          <cell r="J166">
            <v>211</v>
          </cell>
          <cell r="K166">
            <v>10550000</v>
          </cell>
          <cell r="L166">
            <v>57</v>
          </cell>
          <cell r="M166">
            <v>5700000</v>
          </cell>
          <cell r="N166">
            <v>17</v>
          </cell>
          <cell r="O166">
            <v>850000</v>
          </cell>
          <cell r="P166">
            <v>10</v>
          </cell>
          <cell r="Q166">
            <v>1000000</v>
          </cell>
          <cell r="R166">
            <v>1</v>
          </cell>
          <cell r="S166">
            <v>50000</v>
          </cell>
          <cell r="T166">
            <v>40</v>
          </cell>
          <cell r="U166">
            <v>4000000</v>
          </cell>
          <cell r="V166">
            <v>2</v>
          </cell>
          <cell r="W166">
            <v>100000</v>
          </cell>
          <cell r="X166">
            <v>526</v>
          </cell>
          <cell r="Y166">
            <v>41050000</v>
          </cell>
        </row>
        <row r="167">
          <cell r="A167">
            <v>8117</v>
          </cell>
          <cell r="B167">
            <v>16105</v>
          </cell>
          <cell r="C167" t="str">
            <v>PEMUCO</v>
          </cell>
          <cell r="D167">
            <v>39</v>
          </cell>
          <cell r="E167">
            <v>3900000</v>
          </cell>
          <cell r="F167">
            <v>20</v>
          </cell>
          <cell r="G167">
            <v>1000000</v>
          </cell>
          <cell r="H167">
            <v>189</v>
          </cell>
          <cell r="I167">
            <v>18900000</v>
          </cell>
          <cell r="J167">
            <v>138</v>
          </cell>
          <cell r="K167">
            <v>6900000</v>
          </cell>
          <cell r="L167">
            <v>120</v>
          </cell>
          <cell r="M167">
            <v>12000000</v>
          </cell>
          <cell r="N167">
            <v>36</v>
          </cell>
          <cell r="O167">
            <v>1800000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4</v>
          </cell>
          <cell r="U167">
            <v>400000</v>
          </cell>
          <cell r="V167">
            <v>3</v>
          </cell>
          <cell r="W167">
            <v>150000</v>
          </cell>
          <cell r="X167">
            <v>549</v>
          </cell>
          <cell r="Y167">
            <v>45050000</v>
          </cell>
        </row>
        <row r="168">
          <cell r="A168">
            <v>8118</v>
          </cell>
          <cell r="B168">
            <v>16104</v>
          </cell>
          <cell r="C168" t="str">
            <v>EL CARMEN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275</v>
          </cell>
          <cell r="I168">
            <v>27500000</v>
          </cell>
          <cell r="J168">
            <v>273</v>
          </cell>
          <cell r="K168">
            <v>13650000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548</v>
          </cell>
          <cell r="Y168">
            <v>41150000</v>
          </cell>
        </row>
        <row r="169">
          <cell r="A169">
            <v>8119</v>
          </cell>
          <cell r="B169">
            <v>16206</v>
          </cell>
          <cell r="C169" t="str">
            <v>RÁNQUIL</v>
          </cell>
          <cell r="D169">
            <v>17</v>
          </cell>
          <cell r="E169">
            <v>1700000</v>
          </cell>
          <cell r="F169">
            <v>24</v>
          </cell>
          <cell r="G169">
            <v>1200000</v>
          </cell>
          <cell r="H169">
            <v>111</v>
          </cell>
          <cell r="I169">
            <v>11100000</v>
          </cell>
          <cell r="J169">
            <v>99</v>
          </cell>
          <cell r="K169">
            <v>4950000</v>
          </cell>
          <cell r="L169">
            <v>42</v>
          </cell>
          <cell r="M169">
            <v>4200000</v>
          </cell>
          <cell r="N169">
            <v>18</v>
          </cell>
          <cell r="O169">
            <v>900000</v>
          </cell>
          <cell r="P169">
            <v>5</v>
          </cell>
          <cell r="Q169">
            <v>500000</v>
          </cell>
          <cell r="R169">
            <v>0</v>
          </cell>
          <cell r="S169">
            <v>0</v>
          </cell>
          <cell r="T169">
            <v>4</v>
          </cell>
          <cell r="U169">
            <v>400000</v>
          </cell>
          <cell r="V169">
            <v>1</v>
          </cell>
          <cell r="W169">
            <v>50000</v>
          </cell>
          <cell r="X169">
            <v>321</v>
          </cell>
          <cell r="Y169">
            <v>25000000</v>
          </cell>
        </row>
        <row r="170">
          <cell r="A170">
            <v>8120</v>
          </cell>
          <cell r="B170">
            <v>16203</v>
          </cell>
          <cell r="C170" t="str">
            <v>COELEMU</v>
          </cell>
          <cell r="D170">
            <v>49</v>
          </cell>
          <cell r="E170">
            <v>4900000</v>
          </cell>
          <cell r="F170">
            <v>31</v>
          </cell>
          <cell r="G170">
            <v>1550000</v>
          </cell>
          <cell r="H170">
            <v>295</v>
          </cell>
          <cell r="I170">
            <v>29500000</v>
          </cell>
          <cell r="J170">
            <v>315</v>
          </cell>
          <cell r="K170">
            <v>15750000</v>
          </cell>
          <cell r="L170">
            <v>30</v>
          </cell>
          <cell r="M170">
            <v>3000000</v>
          </cell>
          <cell r="N170">
            <v>16</v>
          </cell>
          <cell r="O170">
            <v>800000</v>
          </cell>
          <cell r="P170">
            <v>6</v>
          </cell>
          <cell r="Q170">
            <v>600000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742</v>
          </cell>
          <cell r="Y170">
            <v>56100000</v>
          </cell>
        </row>
        <row r="171">
          <cell r="A171">
            <v>8121</v>
          </cell>
          <cell r="B171">
            <v>16103</v>
          </cell>
          <cell r="C171" t="str">
            <v>CHILLÁN VIEJO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116</v>
          </cell>
          <cell r="I171">
            <v>11600000</v>
          </cell>
          <cell r="J171">
            <v>137</v>
          </cell>
          <cell r="K171">
            <v>6850000</v>
          </cell>
          <cell r="L171">
            <v>110</v>
          </cell>
          <cell r="M171">
            <v>11000000</v>
          </cell>
          <cell r="N171">
            <v>72</v>
          </cell>
          <cell r="O171">
            <v>3600000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57</v>
          </cell>
          <cell r="U171">
            <v>5700000</v>
          </cell>
          <cell r="V171">
            <v>21</v>
          </cell>
          <cell r="W171">
            <v>1050000</v>
          </cell>
          <cell r="X171">
            <v>513</v>
          </cell>
          <cell r="Y171">
            <v>39800000</v>
          </cell>
        </row>
        <row r="172">
          <cell r="A172">
            <v>8201</v>
          </cell>
          <cell r="B172">
            <v>8101</v>
          </cell>
          <cell r="C172" t="str">
            <v>CONCEPCIÓN</v>
          </cell>
          <cell r="D172">
            <v>188</v>
          </cell>
          <cell r="E172">
            <v>18800000</v>
          </cell>
          <cell r="F172">
            <v>333</v>
          </cell>
          <cell r="G172">
            <v>16650000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714</v>
          </cell>
          <cell r="M172">
            <v>71400000</v>
          </cell>
          <cell r="N172">
            <v>277</v>
          </cell>
          <cell r="O172">
            <v>13850000</v>
          </cell>
          <cell r="P172">
            <v>112</v>
          </cell>
          <cell r="Q172">
            <v>11200000</v>
          </cell>
          <cell r="R172">
            <v>18</v>
          </cell>
          <cell r="S172">
            <v>900000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1642</v>
          </cell>
          <cell r="Y172">
            <v>132800000</v>
          </cell>
        </row>
        <row r="173">
          <cell r="A173">
            <v>8202</v>
          </cell>
          <cell r="B173">
            <v>8107</v>
          </cell>
          <cell r="C173" t="str">
            <v>PENCO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302</v>
          </cell>
          <cell r="I173">
            <v>30200000</v>
          </cell>
          <cell r="J173">
            <v>406</v>
          </cell>
          <cell r="K173">
            <v>20300000</v>
          </cell>
          <cell r="L173">
            <v>130</v>
          </cell>
          <cell r="M173">
            <v>13000000</v>
          </cell>
          <cell r="N173">
            <v>62</v>
          </cell>
          <cell r="O173">
            <v>3100000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44</v>
          </cell>
          <cell r="U173">
            <v>4400000</v>
          </cell>
          <cell r="V173">
            <v>12</v>
          </cell>
          <cell r="W173">
            <v>600000</v>
          </cell>
          <cell r="X173">
            <v>956</v>
          </cell>
          <cell r="Y173">
            <v>71600000</v>
          </cell>
        </row>
        <row r="174">
          <cell r="A174">
            <v>8203</v>
          </cell>
          <cell r="B174">
            <v>8105</v>
          </cell>
          <cell r="C174" t="str">
            <v>HUALQUI</v>
          </cell>
          <cell r="D174">
            <v>43</v>
          </cell>
          <cell r="E174">
            <v>4300000</v>
          </cell>
          <cell r="F174">
            <v>47</v>
          </cell>
          <cell r="G174">
            <v>2350000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211</v>
          </cell>
          <cell r="M174">
            <v>21100000</v>
          </cell>
          <cell r="N174">
            <v>51</v>
          </cell>
          <cell r="O174">
            <v>2550000</v>
          </cell>
          <cell r="P174">
            <v>7</v>
          </cell>
          <cell r="Q174">
            <v>700000</v>
          </cell>
          <cell r="R174">
            <v>2</v>
          </cell>
          <cell r="S174">
            <v>100000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361</v>
          </cell>
          <cell r="Y174">
            <v>31100000</v>
          </cell>
        </row>
        <row r="175">
          <cell r="A175">
            <v>8204</v>
          </cell>
          <cell r="B175">
            <v>8104</v>
          </cell>
          <cell r="C175" t="str">
            <v>FLORIDA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22</v>
          </cell>
          <cell r="M175">
            <v>2200000</v>
          </cell>
          <cell r="N175">
            <v>14</v>
          </cell>
          <cell r="O175">
            <v>700000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36</v>
          </cell>
          <cell r="Y175">
            <v>2900000</v>
          </cell>
        </row>
        <row r="176">
          <cell r="A176">
            <v>8205</v>
          </cell>
          <cell r="B176">
            <v>8111</v>
          </cell>
          <cell r="C176" t="str">
            <v>TOMÉ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729</v>
          </cell>
          <cell r="I176">
            <v>72900000</v>
          </cell>
          <cell r="J176">
            <v>837</v>
          </cell>
          <cell r="K176">
            <v>41850000</v>
          </cell>
          <cell r="L176">
            <v>336</v>
          </cell>
          <cell r="M176">
            <v>33600000</v>
          </cell>
          <cell r="N176">
            <v>190</v>
          </cell>
          <cell r="O176">
            <v>9500000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53</v>
          </cell>
          <cell r="U176">
            <v>5300000</v>
          </cell>
          <cell r="V176">
            <v>12</v>
          </cell>
          <cell r="W176">
            <v>600000</v>
          </cell>
          <cell r="X176">
            <v>2157</v>
          </cell>
          <cell r="Y176">
            <v>163750000</v>
          </cell>
        </row>
        <row r="177">
          <cell r="A177">
            <v>8206</v>
          </cell>
          <cell r="B177">
            <v>8110</v>
          </cell>
          <cell r="C177" t="str">
            <v>TALCAHUANO</v>
          </cell>
          <cell r="D177">
            <v>259</v>
          </cell>
          <cell r="E177">
            <v>25900000</v>
          </cell>
          <cell r="F177">
            <v>108</v>
          </cell>
          <cell r="G177">
            <v>5400000</v>
          </cell>
          <cell r="H177">
            <v>1015</v>
          </cell>
          <cell r="I177">
            <v>101500000</v>
          </cell>
          <cell r="J177">
            <v>1061</v>
          </cell>
          <cell r="K177">
            <v>53050000</v>
          </cell>
          <cell r="L177">
            <v>443</v>
          </cell>
          <cell r="M177">
            <v>44300000</v>
          </cell>
          <cell r="N177">
            <v>281</v>
          </cell>
          <cell r="O177">
            <v>14050000</v>
          </cell>
          <cell r="P177">
            <v>47</v>
          </cell>
          <cell r="Q177">
            <v>4700000</v>
          </cell>
          <cell r="R177">
            <v>7</v>
          </cell>
          <cell r="S177">
            <v>350000</v>
          </cell>
          <cell r="T177">
            <v>125</v>
          </cell>
          <cell r="U177">
            <v>12500000</v>
          </cell>
          <cell r="V177">
            <v>10</v>
          </cell>
          <cell r="W177">
            <v>500000</v>
          </cell>
          <cell r="X177">
            <v>3356</v>
          </cell>
          <cell r="Y177">
            <v>262250000</v>
          </cell>
        </row>
        <row r="178">
          <cell r="A178">
            <v>8207</v>
          </cell>
          <cell r="B178">
            <v>8102</v>
          </cell>
          <cell r="C178" t="str">
            <v>CORONEL</v>
          </cell>
          <cell r="D178">
            <v>179</v>
          </cell>
          <cell r="E178">
            <v>17900000</v>
          </cell>
          <cell r="F178">
            <v>106</v>
          </cell>
          <cell r="G178">
            <v>5300000</v>
          </cell>
          <cell r="H178">
            <v>971</v>
          </cell>
          <cell r="I178">
            <v>97100000</v>
          </cell>
          <cell r="J178">
            <v>882</v>
          </cell>
          <cell r="K178">
            <v>44100000</v>
          </cell>
          <cell r="L178">
            <v>426</v>
          </cell>
          <cell r="M178">
            <v>42600000</v>
          </cell>
          <cell r="N178">
            <v>184</v>
          </cell>
          <cell r="O178">
            <v>9200000</v>
          </cell>
          <cell r="P178">
            <v>19</v>
          </cell>
          <cell r="Q178">
            <v>1900000</v>
          </cell>
          <cell r="R178">
            <v>1</v>
          </cell>
          <cell r="S178">
            <v>50000</v>
          </cell>
          <cell r="T178">
            <v>103</v>
          </cell>
          <cell r="U178">
            <v>10300000</v>
          </cell>
          <cell r="V178">
            <v>43</v>
          </cell>
          <cell r="W178">
            <v>2150000</v>
          </cell>
          <cell r="X178">
            <v>2914</v>
          </cell>
          <cell r="Y178">
            <v>230600000</v>
          </cell>
        </row>
        <row r="179">
          <cell r="A179">
            <v>8208</v>
          </cell>
          <cell r="B179">
            <v>8106</v>
          </cell>
          <cell r="C179" t="str">
            <v>LOTA</v>
          </cell>
          <cell r="D179">
            <v>107</v>
          </cell>
          <cell r="E179">
            <v>10700000</v>
          </cell>
          <cell r="F179">
            <v>79</v>
          </cell>
          <cell r="G179">
            <v>3950000</v>
          </cell>
          <cell r="H179">
            <v>534</v>
          </cell>
          <cell r="I179">
            <v>53400000</v>
          </cell>
          <cell r="J179">
            <v>664</v>
          </cell>
          <cell r="K179">
            <v>33200000</v>
          </cell>
          <cell r="L179">
            <v>181</v>
          </cell>
          <cell r="M179">
            <v>18100000</v>
          </cell>
          <cell r="N179">
            <v>102</v>
          </cell>
          <cell r="O179">
            <v>5100000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46</v>
          </cell>
          <cell r="U179">
            <v>4600000</v>
          </cell>
          <cell r="V179">
            <v>0</v>
          </cell>
          <cell r="W179">
            <v>0</v>
          </cell>
          <cell r="X179">
            <v>1713</v>
          </cell>
          <cell r="Y179">
            <v>129050000</v>
          </cell>
        </row>
        <row r="180">
          <cell r="A180">
            <v>8209</v>
          </cell>
          <cell r="B180">
            <v>8109</v>
          </cell>
          <cell r="C180" t="str">
            <v>SANTA JUANA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171</v>
          </cell>
          <cell r="I180">
            <v>17100000</v>
          </cell>
          <cell r="J180">
            <v>129</v>
          </cell>
          <cell r="K180">
            <v>6450000</v>
          </cell>
          <cell r="L180">
            <v>20</v>
          </cell>
          <cell r="M180">
            <v>2000000</v>
          </cell>
          <cell r="N180">
            <v>18</v>
          </cell>
          <cell r="O180">
            <v>900000</v>
          </cell>
          <cell r="P180">
            <v>14</v>
          </cell>
          <cell r="Q180">
            <v>1400000</v>
          </cell>
          <cell r="R180">
            <v>0</v>
          </cell>
          <cell r="S180">
            <v>0</v>
          </cell>
          <cell r="T180">
            <v>12</v>
          </cell>
          <cell r="U180">
            <v>1200000</v>
          </cell>
          <cell r="V180">
            <v>4</v>
          </cell>
          <cell r="W180">
            <v>200000</v>
          </cell>
          <cell r="X180">
            <v>368</v>
          </cell>
          <cell r="Y180">
            <v>29250000</v>
          </cell>
        </row>
        <row r="181">
          <cell r="A181">
            <v>8210</v>
          </cell>
          <cell r="B181">
            <v>8108</v>
          </cell>
          <cell r="C181" t="str">
            <v>SAN PEDRO DE LA PAZ</v>
          </cell>
          <cell r="D181">
            <v>107</v>
          </cell>
          <cell r="E181">
            <v>10700000</v>
          </cell>
          <cell r="F181">
            <v>111</v>
          </cell>
          <cell r="G181">
            <v>5550000</v>
          </cell>
          <cell r="H181">
            <v>440</v>
          </cell>
          <cell r="I181">
            <v>44000000</v>
          </cell>
          <cell r="J181">
            <v>400</v>
          </cell>
          <cell r="K181">
            <v>20000000</v>
          </cell>
          <cell r="L181">
            <v>525</v>
          </cell>
          <cell r="M181">
            <v>52500000</v>
          </cell>
          <cell r="N181">
            <v>262</v>
          </cell>
          <cell r="O181">
            <v>13100000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105</v>
          </cell>
          <cell r="U181">
            <v>10500000</v>
          </cell>
          <cell r="V181">
            <v>30</v>
          </cell>
          <cell r="W181">
            <v>1500000</v>
          </cell>
          <cell r="X181">
            <v>1980</v>
          </cell>
          <cell r="Y181">
            <v>157850000</v>
          </cell>
        </row>
        <row r="182">
          <cell r="A182">
            <v>8211</v>
          </cell>
          <cell r="B182">
            <v>8103</v>
          </cell>
          <cell r="C182" t="str">
            <v>CHIGUAYANTE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367</v>
          </cell>
          <cell r="M182">
            <v>36700000</v>
          </cell>
          <cell r="N182">
            <v>181</v>
          </cell>
          <cell r="O182">
            <v>9050000</v>
          </cell>
          <cell r="P182">
            <v>32</v>
          </cell>
          <cell r="Q182">
            <v>3200000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580</v>
          </cell>
          <cell r="Y182">
            <v>48950000</v>
          </cell>
        </row>
        <row r="183">
          <cell r="A183">
            <v>8212</v>
          </cell>
          <cell r="B183">
            <v>8112</v>
          </cell>
          <cell r="C183" t="str">
            <v>HUALPÉN</v>
          </cell>
          <cell r="D183">
            <v>115</v>
          </cell>
          <cell r="E183">
            <v>11500000</v>
          </cell>
          <cell r="F183">
            <v>46</v>
          </cell>
          <cell r="G183">
            <v>2300000</v>
          </cell>
          <cell r="H183">
            <v>517</v>
          </cell>
          <cell r="I183">
            <v>51700000</v>
          </cell>
          <cell r="J183">
            <v>407</v>
          </cell>
          <cell r="K183">
            <v>20350000</v>
          </cell>
          <cell r="L183">
            <v>339</v>
          </cell>
          <cell r="M183">
            <v>33900000</v>
          </cell>
          <cell r="N183">
            <v>190</v>
          </cell>
          <cell r="O183">
            <v>9500000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1614</v>
          </cell>
          <cell r="Y183">
            <v>129250000</v>
          </cell>
        </row>
        <row r="184">
          <cell r="A184">
            <v>8301</v>
          </cell>
          <cell r="B184">
            <v>8202</v>
          </cell>
          <cell r="C184" t="str">
            <v>ARAUCO</v>
          </cell>
          <cell r="D184">
            <v>88</v>
          </cell>
          <cell r="E184">
            <v>8800000</v>
          </cell>
          <cell r="F184">
            <v>75</v>
          </cell>
          <cell r="G184">
            <v>3750000</v>
          </cell>
          <cell r="H184">
            <v>408</v>
          </cell>
          <cell r="I184">
            <v>40800000</v>
          </cell>
          <cell r="J184">
            <v>461</v>
          </cell>
          <cell r="K184">
            <v>23050000</v>
          </cell>
          <cell r="L184">
            <v>116</v>
          </cell>
          <cell r="M184">
            <v>11600000</v>
          </cell>
          <cell r="N184">
            <v>80</v>
          </cell>
          <cell r="O184">
            <v>4000000</v>
          </cell>
          <cell r="P184">
            <v>3</v>
          </cell>
          <cell r="Q184">
            <v>300000</v>
          </cell>
          <cell r="R184">
            <v>0</v>
          </cell>
          <cell r="S184">
            <v>0</v>
          </cell>
          <cell r="T184">
            <v>129</v>
          </cell>
          <cell r="U184">
            <v>12900000</v>
          </cell>
          <cell r="V184">
            <v>37</v>
          </cell>
          <cell r="W184">
            <v>1850000</v>
          </cell>
          <cell r="X184">
            <v>1397</v>
          </cell>
          <cell r="Y184">
            <v>107050000</v>
          </cell>
        </row>
        <row r="185">
          <cell r="A185">
            <v>8302</v>
          </cell>
          <cell r="B185">
            <v>8205</v>
          </cell>
          <cell r="C185" t="str">
            <v>CURANILAHUE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506</v>
          </cell>
          <cell r="I185">
            <v>50600000</v>
          </cell>
          <cell r="J185">
            <v>473</v>
          </cell>
          <cell r="K185">
            <v>23650000</v>
          </cell>
          <cell r="L185">
            <v>78</v>
          </cell>
          <cell r="M185">
            <v>7800000</v>
          </cell>
          <cell r="N185">
            <v>36</v>
          </cell>
          <cell r="O185">
            <v>1800000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12</v>
          </cell>
          <cell r="U185">
            <v>1200000</v>
          </cell>
          <cell r="V185">
            <v>1</v>
          </cell>
          <cell r="W185">
            <v>50000</v>
          </cell>
          <cell r="X185">
            <v>1106</v>
          </cell>
          <cell r="Y185">
            <v>85100000</v>
          </cell>
        </row>
        <row r="186">
          <cell r="A186">
            <v>8303</v>
          </cell>
          <cell r="B186">
            <v>8201</v>
          </cell>
          <cell r="C186" t="str">
            <v>LEBU</v>
          </cell>
          <cell r="D186">
            <v>45</v>
          </cell>
          <cell r="E186">
            <v>4500000</v>
          </cell>
          <cell r="F186">
            <v>27</v>
          </cell>
          <cell r="G186">
            <v>1350000</v>
          </cell>
          <cell r="H186">
            <v>431</v>
          </cell>
          <cell r="I186">
            <v>43100000</v>
          </cell>
          <cell r="J186">
            <v>499</v>
          </cell>
          <cell r="K186">
            <v>24950000</v>
          </cell>
          <cell r="L186">
            <v>70</v>
          </cell>
          <cell r="M186">
            <v>7000000</v>
          </cell>
          <cell r="N186">
            <v>28</v>
          </cell>
          <cell r="O186">
            <v>1400000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44</v>
          </cell>
          <cell r="U186">
            <v>4400000</v>
          </cell>
          <cell r="V186">
            <v>8</v>
          </cell>
          <cell r="W186">
            <v>400000</v>
          </cell>
          <cell r="X186">
            <v>1152</v>
          </cell>
          <cell r="Y186">
            <v>87100000</v>
          </cell>
        </row>
        <row r="187">
          <cell r="A187">
            <v>8304</v>
          </cell>
          <cell r="B187">
            <v>8206</v>
          </cell>
          <cell r="C187" t="str">
            <v>LOS ÁLAMOS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240</v>
          </cell>
          <cell r="I187">
            <v>24000000</v>
          </cell>
          <cell r="J187">
            <v>272</v>
          </cell>
          <cell r="K187">
            <v>13600000</v>
          </cell>
          <cell r="L187">
            <v>92</v>
          </cell>
          <cell r="M187">
            <v>9200000</v>
          </cell>
          <cell r="N187">
            <v>73</v>
          </cell>
          <cell r="O187">
            <v>3650000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66</v>
          </cell>
          <cell r="U187">
            <v>6600000</v>
          </cell>
          <cell r="V187">
            <v>17</v>
          </cell>
          <cell r="W187">
            <v>850000</v>
          </cell>
          <cell r="X187">
            <v>760</v>
          </cell>
          <cell r="Y187">
            <v>57900000</v>
          </cell>
        </row>
        <row r="188">
          <cell r="A188">
            <v>8305</v>
          </cell>
          <cell r="B188">
            <v>8203</v>
          </cell>
          <cell r="C188" t="str">
            <v>CAÑETE</v>
          </cell>
          <cell r="D188">
            <v>67</v>
          </cell>
          <cell r="E188">
            <v>6700000</v>
          </cell>
          <cell r="F188">
            <v>33</v>
          </cell>
          <cell r="G188">
            <v>1650000</v>
          </cell>
          <cell r="H188">
            <v>395</v>
          </cell>
          <cell r="I188">
            <v>39500000</v>
          </cell>
          <cell r="J188">
            <v>535</v>
          </cell>
          <cell r="K188">
            <v>26750000</v>
          </cell>
          <cell r="L188">
            <v>59</v>
          </cell>
          <cell r="M188">
            <v>5900000</v>
          </cell>
          <cell r="N188">
            <v>46</v>
          </cell>
          <cell r="O188">
            <v>2300000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1135</v>
          </cell>
          <cell r="Y188">
            <v>82800000</v>
          </cell>
        </row>
        <row r="189">
          <cell r="A189">
            <v>8306</v>
          </cell>
          <cell r="B189">
            <v>8204</v>
          </cell>
          <cell r="C189" t="str">
            <v>CONTULMO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104</v>
          </cell>
          <cell r="I189">
            <v>10400000</v>
          </cell>
          <cell r="J189">
            <v>114</v>
          </cell>
          <cell r="K189">
            <v>5700000</v>
          </cell>
          <cell r="L189">
            <v>8</v>
          </cell>
          <cell r="M189">
            <v>800000</v>
          </cell>
          <cell r="N189">
            <v>16</v>
          </cell>
          <cell r="O189">
            <v>800000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242</v>
          </cell>
          <cell r="Y189">
            <v>17700000</v>
          </cell>
        </row>
        <row r="190">
          <cell r="A190">
            <v>8307</v>
          </cell>
          <cell r="B190">
            <v>8207</v>
          </cell>
          <cell r="C190" t="str">
            <v>TIRÚA</v>
          </cell>
          <cell r="D190">
            <v>26</v>
          </cell>
          <cell r="E190">
            <v>2600000</v>
          </cell>
          <cell r="F190">
            <v>28</v>
          </cell>
          <cell r="G190">
            <v>1400000</v>
          </cell>
          <cell r="H190">
            <v>193</v>
          </cell>
          <cell r="I190">
            <v>19300000</v>
          </cell>
          <cell r="J190">
            <v>195</v>
          </cell>
          <cell r="K190">
            <v>9750000</v>
          </cell>
          <cell r="L190">
            <v>66</v>
          </cell>
          <cell r="M190">
            <v>6600000</v>
          </cell>
          <cell r="N190">
            <v>32</v>
          </cell>
          <cell r="O190">
            <v>1600000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540</v>
          </cell>
          <cell r="Y190">
            <v>41250000</v>
          </cell>
        </row>
        <row r="191">
          <cell r="A191">
            <v>8401</v>
          </cell>
          <cell r="B191">
            <v>8301</v>
          </cell>
          <cell r="C191" t="str">
            <v>LOS ÁNGELES</v>
          </cell>
          <cell r="D191">
            <v>252</v>
          </cell>
          <cell r="E191">
            <v>25200000</v>
          </cell>
          <cell r="F191">
            <v>186</v>
          </cell>
          <cell r="G191">
            <v>9300000</v>
          </cell>
          <cell r="H191">
            <v>1241</v>
          </cell>
          <cell r="I191">
            <v>124100000</v>
          </cell>
          <cell r="J191">
            <v>1264</v>
          </cell>
          <cell r="K191">
            <v>63200000</v>
          </cell>
          <cell r="L191">
            <v>630</v>
          </cell>
          <cell r="M191">
            <v>63000000</v>
          </cell>
          <cell r="N191">
            <v>474</v>
          </cell>
          <cell r="O191">
            <v>23700000</v>
          </cell>
          <cell r="P191">
            <v>28</v>
          </cell>
          <cell r="Q191">
            <v>2800000</v>
          </cell>
          <cell r="R191">
            <v>3</v>
          </cell>
          <cell r="S191">
            <v>150000</v>
          </cell>
          <cell r="T191">
            <v>164</v>
          </cell>
          <cell r="U191">
            <v>16400000</v>
          </cell>
          <cell r="V191">
            <v>41</v>
          </cell>
          <cell r="W191">
            <v>2050000</v>
          </cell>
          <cell r="X191">
            <v>4283</v>
          </cell>
          <cell r="Y191">
            <v>329900000</v>
          </cell>
        </row>
        <row r="192">
          <cell r="A192">
            <v>8402</v>
          </cell>
          <cell r="B192">
            <v>8311</v>
          </cell>
          <cell r="C192" t="str">
            <v>SANTA BÁRBARA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239</v>
          </cell>
          <cell r="I192">
            <v>23900000</v>
          </cell>
          <cell r="J192">
            <v>154</v>
          </cell>
          <cell r="K192">
            <v>7700000</v>
          </cell>
          <cell r="L192">
            <v>45</v>
          </cell>
          <cell r="M192">
            <v>4500000</v>
          </cell>
          <cell r="N192">
            <v>38</v>
          </cell>
          <cell r="O192">
            <v>1900000</v>
          </cell>
          <cell r="P192">
            <v>6</v>
          </cell>
          <cell r="Q192">
            <v>600000</v>
          </cell>
          <cell r="R192">
            <v>1</v>
          </cell>
          <cell r="S192">
            <v>50000</v>
          </cell>
          <cell r="T192">
            <v>18</v>
          </cell>
          <cell r="U192">
            <v>1800000</v>
          </cell>
          <cell r="V192">
            <v>9</v>
          </cell>
          <cell r="W192">
            <v>450000</v>
          </cell>
          <cell r="X192">
            <v>510</v>
          </cell>
          <cell r="Y192">
            <v>40900000</v>
          </cell>
        </row>
        <row r="193">
          <cell r="A193">
            <v>8403</v>
          </cell>
          <cell r="B193">
            <v>8304</v>
          </cell>
          <cell r="C193" t="str">
            <v>LAJA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370</v>
          </cell>
          <cell r="I193">
            <v>37000000</v>
          </cell>
          <cell r="J193">
            <v>345</v>
          </cell>
          <cell r="K193">
            <v>17250000</v>
          </cell>
          <cell r="L193">
            <v>21</v>
          </cell>
          <cell r="M193">
            <v>2100000</v>
          </cell>
          <cell r="N193">
            <v>18</v>
          </cell>
          <cell r="O193">
            <v>900000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44</v>
          </cell>
          <cell r="U193">
            <v>4400000</v>
          </cell>
          <cell r="V193">
            <v>14</v>
          </cell>
          <cell r="W193">
            <v>700000</v>
          </cell>
          <cell r="X193">
            <v>812</v>
          </cell>
          <cell r="Y193">
            <v>62350000</v>
          </cell>
        </row>
        <row r="194">
          <cell r="A194">
            <v>8404</v>
          </cell>
          <cell r="B194">
            <v>8309</v>
          </cell>
          <cell r="C194" t="str">
            <v>QUILLECO</v>
          </cell>
          <cell r="D194">
            <v>25</v>
          </cell>
          <cell r="E194">
            <v>2500000</v>
          </cell>
          <cell r="F194">
            <v>19</v>
          </cell>
          <cell r="G194">
            <v>950000</v>
          </cell>
          <cell r="H194">
            <v>117</v>
          </cell>
          <cell r="I194">
            <v>11700000</v>
          </cell>
          <cell r="J194">
            <v>130</v>
          </cell>
          <cell r="K194">
            <v>6500000</v>
          </cell>
          <cell r="L194">
            <v>99</v>
          </cell>
          <cell r="M194">
            <v>9900000</v>
          </cell>
          <cell r="N194">
            <v>55</v>
          </cell>
          <cell r="O194">
            <v>2750000</v>
          </cell>
          <cell r="P194">
            <v>1</v>
          </cell>
          <cell r="Q194">
            <v>100000</v>
          </cell>
          <cell r="R194">
            <v>0</v>
          </cell>
          <cell r="S194">
            <v>0</v>
          </cell>
          <cell r="T194">
            <v>15</v>
          </cell>
          <cell r="U194">
            <v>1500000</v>
          </cell>
          <cell r="V194">
            <v>4</v>
          </cell>
          <cell r="W194">
            <v>200000</v>
          </cell>
          <cell r="X194">
            <v>465</v>
          </cell>
          <cell r="Y194">
            <v>36100000</v>
          </cell>
        </row>
        <row r="195">
          <cell r="A195">
            <v>8405</v>
          </cell>
          <cell r="B195">
            <v>8306</v>
          </cell>
          <cell r="C195" t="str">
            <v>NACIMIENTO</v>
          </cell>
          <cell r="D195">
            <v>56</v>
          </cell>
          <cell r="E195">
            <v>5600000</v>
          </cell>
          <cell r="F195">
            <v>34</v>
          </cell>
          <cell r="G195">
            <v>1700000</v>
          </cell>
          <cell r="H195">
            <v>325</v>
          </cell>
          <cell r="I195">
            <v>32500000</v>
          </cell>
          <cell r="J195">
            <v>319</v>
          </cell>
          <cell r="K195">
            <v>15950000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28</v>
          </cell>
          <cell r="U195">
            <v>2800000</v>
          </cell>
          <cell r="V195">
            <v>8</v>
          </cell>
          <cell r="W195">
            <v>400000</v>
          </cell>
          <cell r="X195">
            <v>770</v>
          </cell>
          <cell r="Y195">
            <v>58950000</v>
          </cell>
        </row>
        <row r="196">
          <cell r="A196">
            <v>8406</v>
          </cell>
          <cell r="B196">
            <v>8307</v>
          </cell>
          <cell r="C196" t="str">
            <v>NEGRETE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109</v>
          </cell>
          <cell r="I196">
            <v>10900000</v>
          </cell>
          <cell r="J196">
            <v>178</v>
          </cell>
          <cell r="K196">
            <v>8900000</v>
          </cell>
          <cell r="L196">
            <v>60</v>
          </cell>
          <cell r="M196">
            <v>6000000</v>
          </cell>
          <cell r="N196">
            <v>41</v>
          </cell>
          <cell r="O196">
            <v>2050000</v>
          </cell>
          <cell r="P196">
            <v>4</v>
          </cell>
          <cell r="Q196">
            <v>400000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392</v>
          </cell>
          <cell r="Y196">
            <v>28250000</v>
          </cell>
        </row>
        <row r="197">
          <cell r="A197">
            <v>8407</v>
          </cell>
          <cell r="B197">
            <v>8305</v>
          </cell>
          <cell r="C197" t="str">
            <v>MULCHÉN</v>
          </cell>
          <cell r="D197">
            <v>66</v>
          </cell>
          <cell r="E197">
            <v>6600000</v>
          </cell>
          <cell r="F197">
            <v>28</v>
          </cell>
          <cell r="G197">
            <v>1400000</v>
          </cell>
          <cell r="H197">
            <v>472</v>
          </cell>
          <cell r="I197">
            <v>47200000</v>
          </cell>
          <cell r="J197">
            <v>409</v>
          </cell>
          <cell r="K197">
            <v>20450000</v>
          </cell>
          <cell r="L197">
            <v>7</v>
          </cell>
          <cell r="M197">
            <v>700000</v>
          </cell>
          <cell r="N197">
            <v>17</v>
          </cell>
          <cell r="O197">
            <v>850000</v>
          </cell>
          <cell r="P197">
            <v>9</v>
          </cell>
          <cell r="Q197">
            <v>900000</v>
          </cell>
          <cell r="R197">
            <v>0</v>
          </cell>
          <cell r="S197">
            <v>0</v>
          </cell>
          <cell r="T197">
            <v>52</v>
          </cell>
          <cell r="U197">
            <v>5200000</v>
          </cell>
          <cell r="V197">
            <v>18</v>
          </cell>
          <cell r="W197">
            <v>900000</v>
          </cell>
          <cell r="X197">
            <v>1078</v>
          </cell>
          <cell r="Y197">
            <v>84200000</v>
          </cell>
        </row>
        <row r="198">
          <cell r="A198">
            <v>8408</v>
          </cell>
          <cell r="B198">
            <v>8308</v>
          </cell>
          <cell r="C198" t="str">
            <v>QUILACO</v>
          </cell>
          <cell r="D198">
            <v>23</v>
          </cell>
          <cell r="E198">
            <v>2300000</v>
          </cell>
          <cell r="F198">
            <v>18</v>
          </cell>
          <cell r="G198">
            <v>900000</v>
          </cell>
          <cell r="H198">
            <v>66</v>
          </cell>
          <cell r="I198">
            <v>6600000</v>
          </cell>
          <cell r="J198">
            <v>51</v>
          </cell>
          <cell r="K198">
            <v>2550000</v>
          </cell>
          <cell r="L198">
            <v>31</v>
          </cell>
          <cell r="M198">
            <v>3100000</v>
          </cell>
          <cell r="N198">
            <v>17</v>
          </cell>
          <cell r="O198">
            <v>850000</v>
          </cell>
          <cell r="P198">
            <v>2</v>
          </cell>
          <cell r="Q198">
            <v>200000</v>
          </cell>
          <cell r="R198">
            <v>0</v>
          </cell>
          <cell r="S198">
            <v>0</v>
          </cell>
          <cell r="T198">
            <v>4</v>
          </cell>
          <cell r="U198">
            <v>400000</v>
          </cell>
          <cell r="V198">
            <v>1</v>
          </cell>
          <cell r="W198">
            <v>50000</v>
          </cell>
          <cell r="X198">
            <v>213</v>
          </cell>
          <cell r="Y198">
            <v>16950000</v>
          </cell>
        </row>
        <row r="199">
          <cell r="A199">
            <v>8409</v>
          </cell>
          <cell r="B199">
            <v>8313</v>
          </cell>
          <cell r="C199" t="str">
            <v>YUMBEL</v>
          </cell>
          <cell r="D199">
            <v>71</v>
          </cell>
          <cell r="E199">
            <v>7100000</v>
          </cell>
          <cell r="F199">
            <v>37</v>
          </cell>
          <cell r="G199">
            <v>1850000</v>
          </cell>
          <cell r="H199">
            <v>229</v>
          </cell>
          <cell r="I199">
            <v>22900000</v>
          </cell>
          <cell r="J199">
            <v>227</v>
          </cell>
          <cell r="K199">
            <v>11350000</v>
          </cell>
          <cell r="L199">
            <v>48</v>
          </cell>
          <cell r="M199">
            <v>4800000</v>
          </cell>
          <cell r="N199">
            <v>33</v>
          </cell>
          <cell r="O199">
            <v>1650000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15</v>
          </cell>
          <cell r="U199">
            <v>1500000</v>
          </cell>
          <cell r="V199">
            <v>7</v>
          </cell>
          <cell r="W199">
            <v>350000</v>
          </cell>
          <cell r="X199">
            <v>667</v>
          </cell>
          <cell r="Y199">
            <v>51500000</v>
          </cell>
        </row>
        <row r="200">
          <cell r="A200">
            <v>8410</v>
          </cell>
          <cell r="B200">
            <v>8303</v>
          </cell>
          <cell r="C200" t="str">
            <v>CABRERO</v>
          </cell>
          <cell r="D200">
            <v>84</v>
          </cell>
          <cell r="E200">
            <v>8400000</v>
          </cell>
          <cell r="F200">
            <v>26</v>
          </cell>
          <cell r="G200">
            <v>1300000</v>
          </cell>
          <cell r="H200">
            <v>301</v>
          </cell>
          <cell r="I200">
            <v>30100000</v>
          </cell>
          <cell r="J200">
            <v>321</v>
          </cell>
          <cell r="K200">
            <v>16050000</v>
          </cell>
          <cell r="L200">
            <v>156</v>
          </cell>
          <cell r="M200">
            <v>15600000</v>
          </cell>
          <cell r="N200">
            <v>103</v>
          </cell>
          <cell r="O200">
            <v>5150000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43</v>
          </cell>
          <cell r="U200">
            <v>4300000</v>
          </cell>
          <cell r="V200">
            <v>10</v>
          </cell>
          <cell r="W200">
            <v>500000</v>
          </cell>
          <cell r="X200">
            <v>1044</v>
          </cell>
          <cell r="Y200">
            <v>81400000</v>
          </cell>
        </row>
        <row r="201">
          <cell r="A201">
            <v>8411</v>
          </cell>
          <cell r="B201">
            <v>8310</v>
          </cell>
          <cell r="C201" t="str">
            <v>SAN ROSENDO</v>
          </cell>
          <cell r="D201">
            <v>13</v>
          </cell>
          <cell r="E201">
            <v>1300000</v>
          </cell>
          <cell r="F201">
            <v>20</v>
          </cell>
          <cell r="G201">
            <v>1000000</v>
          </cell>
          <cell r="H201">
            <v>37</v>
          </cell>
          <cell r="I201">
            <v>3700000</v>
          </cell>
          <cell r="J201">
            <v>36</v>
          </cell>
          <cell r="K201">
            <v>1800000</v>
          </cell>
          <cell r="L201">
            <v>27</v>
          </cell>
          <cell r="M201">
            <v>2700000</v>
          </cell>
          <cell r="N201">
            <v>17</v>
          </cell>
          <cell r="O201">
            <v>850000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150</v>
          </cell>
          <cell r="Y201">
            <v>11350000</v>
          </cell>
        </row>
        <row r="202">
          <cell r="A202">
            <v>8412</v>
          </cell>
          <cell r="B202">
            <v>8312</v>
          </cell>
          <cell r="C202" t="str">
            <v>TUCAPEL</v>
          </cell>
          <cell r="D202">
            <v>37</v>
          </cell>
          <cell r="E202">
            <v>3700000</v>
          </cell>
          <cell r="F202">
            <v>32</v>
          </cell>
          <cell r="G202">
            <v>1600000</v>
          </cell>
          <cell r="H202">
            <v>152</v>
          </cell>
          <cell r="I202">
            <v>15200000</v>
          </cell>
          <cell r="J202">
            <v>183</v>
          </cell>
          <cell r="K202">
            <v>9150000</v>
          </cell>
          <cell r="L202">
            <v>66</v>
          </cell>
          <cell r="M202">
            <v>6600000</v>
          </cell>
          <cell r="N202">
            <v>30</v>
          </cell>
          <cell r="O202">
            <v>1500000</v>
          </cell>
          <cell r="P202">
            <v>5</v>
          </cell>
          <cell r="Q202">
            <v>500000</v>
          </cell>
          <cell r="R202">
            <v>0</v>
          </cell>
          <cell r="S202">
            <v>0</v>
          </cell>
          <cell r="T202">
            <v>37</v>
          </cell>
          <cell r="U202">
            <v>3700000</v>
          </cell>
          <cell r="V202">
            <v>2</v>
          </cell>
          <cell r="W202">
            <v>100000</v>
          </cell>
          <cell r="X202">
            <v>544</v>
          </cell>
          <cell r="Y202">
            <v>42050000</v>
          </cell>
        </row>
        <row r="203">
          <cell r="A203">
            <v>8413</v>
          </cell>
          <cell r="B203">
            <v>8302</v>
          </cell>
          <cell r="C203" t="str">
            <v>ANTUCO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70</v>
          </cell>
          <cell r="I203">
            <v>7000000</v>
          </cell>
          <cell r="J203">
            <v>56</v>
          </cell>
          <cell r="K203">
            <v>2800000</v>
          </cell>
          <cell r="L203">
            <v>21</v>
          </cell>
          <cell r="M203">
            <v>2100000</v>
          </cell>
          <cell r="N203">
            <v>33</v>
          </cell>
          <cell r="O203">
            <v>1650000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180</v>
          </cell>
          <cell r="Y203">
            <v>13550000</v>
          </cell>
        </row>
        <row r="204">
          <cell r="A204">
            <v>8414</v>
          </cell>
          <cell r="B204">
            <v>8314</v>
          </cell>
          <cell r="C204" t="str">
            <v>ALTO BIOBÍO</v>
          </cell>
          <cell r="D204">
            <v>31</v>
          </cell>
          <cell r="E204">
            <v>3100000</v>
          </cell>
          <cell r="F204">
            <v>27</v>
          </cell>
          <cell r="G204">
            <v>1350000</v>
          </cell>
          <cell r="H204">
            <v>139</v>
          </cell>
          <cell r="I204">
            <v>13900000</v>
          </cell>
          <cell r="J204">
            <v>117</v>
          </cell>
          <cell r="K204">
            <v>5850000</v>
          </cell>
          <cell r="L204">
            <v>42</v>
          </cell>
          <cell r="M204">
            <v>4200000</v>
          </cell>
          <cell r="N204">
            <v>38</v>
          </cell>
          <cell r="O204">
            <v>1900000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394</v>
          </cell>
          <cell r="Y204">
            <v>30300000</v>
          </cell>
        </row>
        <row r="205">
          <cell r="A205">
            <v>9101</v>
          </cell>
          <cell r="B205">
            <v>9201</v>
          </cell>
          <cell r="C205" t="str">
            <v>ANGOL</v>
          </cell>
          <cell r="D205">
            <v>95</v>
          </cell>
          <cell r="E205">
            <v>9500000</v>
          </cell>
          <cell r="F205">
            <v>59</v>
          </cell>
          <cell r="G205">
            <v>2950000</v>
          </cell>
          <cell r="H205">
            <v>570</v>
          </cell>
          <cell r="I205">
            <v>57000000</v>
          </cell>
          <cell r="J205">
            <v>490</v>
          </cell>
          <cell r="K205">
            <v>24500000</v>
          </cell>
          <cell r="L205">
            <v>208</v>
          </cell>
          <cell r="M205">
            <v>20800000</v>
          </cell>
          <cell r="N205">
            <v>181</v>
          </cell>
          <cell r="O205">
            <v>9050000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120</v>
          </cell>
          <cell r="U205">
            <v>12000000</v>
          </cell>
          <cell r="V205">
            <v>8</v>
          </cell>
          <cell r="W205">
            <v>400000</v>
          </cell>
          <cell r="X205">
            <v>1731</v>
          </cell>
          <cell r="Y205">
            <v>136200000</v>
          </cell>
        </row>
        <row r="206">
          <cell r="A206">
            <v>9102</v>
          </cell>
          <cell r="B206">
            <v>9208</v>
          </cell>
          <cell r="C206" t="str">
            <v>PURÉN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134</v>
          </cell>
          <cell r="I206">
            <v>13400000</v>
          </cell>
          <cell r="J206">
            <v>191</v>
          </cell>
          <cell r="K206">
            <v>9550000</v>
          </cell>
          <cell r="L206">
            <v>8</v>
          </cell>
          <cell r="M206">
            <v>800000</v>
          </cell>
          <cell r="N206">
            <v>20</v>
          </cell>
          <cell r="O206">
            <v>1000000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38</v>
          </cell>
          <cell r="U206">
            <v>3800000</v>
          </cell>
          <cell r="V206">
            <v>14</v>
          </cell>
          <cell r="W206">
            <v>700000</v>
          </cell>
          <cell r="X206">
            <v>405</v>
          </cell>
          <cell r="Y206">
            <v>29250000</v>
          </cell>
        </row>
        <row r="207">
          <cell r="A207">
            <v>9103</v>
          </cell>
          <cell r="B207">
            <v>9206</v>
          </cell>
          <cell r="C207" t="str">
            <v>LOS SAUCES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130</v>
          </cell>
          <cell r="I207">
            <v>13000000</v>
          </cell>
          <cell r="J207">
            <v>90</v>
          </cell>
          <cell r="K207">
            <v>4500000</v>
          </cell>
          <cell r="L207">
            <v>37</v>
          </cell>
          <cell r="M207">
            <v>3700000</v>
          </cell>
          <cell r="N207">
            <v>33</v>
          </cell>
          <cell r="O207">
            <v>1650000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27</v>
          </cell>
          <cell r="U207">
            <v>2700000</v>
          </cell>
          <cell r="V207">
            <v>9</v>
          </cell>
          <cell r="W207">
            <v>450000</v>
          </cell>
          <cell r="X207">
            <v>326</v>
          </cell>
          <cell r="Y207">
            <v>26000000</v>
          </cell>
        </row>
        <row r="208">
          <cell r="A208">
            <v>9104</v>
          </cell>
          <cell r="B208">
            <v>9209</v>
          </cell>
          <cell r="C208" t="str">
            <v>RENAICO</v>
          </cell>
          <cell r="D208">
            <v>36</v>
          </cell>
          <cell r="E208">
            <v>3600000</v>
          </cell>
          <cell r="F208">
            <v>21</v>
          </cell>
          <cell r="G208">
            <v>1050000</v>
          </cell>
          <cell r="H208">
            <v>140</v>
          </cell>
          <cell r="I208">
            <v>14000000</v>
          </cell>
          <cell r="J208">
            <v>98</v>
          </cell>
          <cell r="K208">
            <v>4900000</v>
          </cell>
          <cell r="L208">
            <v>28</v>
          </cell>
          <cell r="M208">
            <v>2800000</v>
          </cell>
          <cell r="N208">
            <v>23</v>
          </cell>
          <cell r="O208">
            <v>1150000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25</v>
          </cell>
          <cell r="U208">
            <v>2500000</v>
          </cell>
          <cell r="V208">
            <v>8</v>
          </cell>
          <cell r="W208">
            <v>400000</v>
          </cell>
          <cell r="X208">
            <v>379</v>
          </cell>
          <cell r="Y208">
            <v>30400000</v>
          </cell>
        </row>
        <row r="209">
          <cell r="A209">
            <v>9105</v>
          </cell>
          <cell r="B209">
            <v>9202</v>
          </cell>
          <cell r="C209" t="str">
            <v>COLLIPULLI</v>
          </cell>
          <cell r="D209">
            <v>38</v>
          </cell>
          <cell r="E209">
            <v>3800000</v>
          </cell>
          <cell r="F209">
            <v>27</v>
          </cell>
          <cell r="G209">
            <v>1350000</v>
          </cell>
          <cell r="H209">
            <v>326</v>
          </cell>
          <cell r="I209">
            <v>32600000</v>
          </cell>
          <cell r="J209">
            <v>308</v>
          </cell>
          <cell r="K209">
            <v>15400000</v>
          </cell>
          <cell r="L209">
            <v>19</v>
          </cell>
          <cell r="M209">
            <v>1900000</v>
          </cell>
          <cell r="N209">
            <v>37</v>
          </cell>
          <cell r="O209">
            <v>1850000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56</v>
          </cell>
          <cell r="U209">
            <v>5600000</v>
          </cell>
          <cell r="V209">
            <v>0</v>
          </cell>
          <cell r="W209">
            <v>0</v>
          </cell>
          <cell r="X209">
            <v>811</v>
          </cell>
          <cell r="Y209">
            <v>62500000</v>
          </cell>
        </row>
        <row r="210">
          <cell r="A210">
            <v>9106</v>
          </cell>
          <cell r="B210">
            <v>9204</v>
          </cell>
          <cell r="C210" t="str">
            <v>ERCILLA</v>
          </cell>
          <cell r="D210">
            <v>34</v>
          </cell>
          <cell r="E210">
            <v>3400000</v>
          </cell>
          <cell r="F210">
            <v>21</v>
          </cell>
          <cell r="G210">
            <v>1050000</v>
          </cell>
          <cell r="H210">
            <v>99</v>
          </cell>
          <cell r="I210">
            <v>9900000</v>
          </cell>
          <cell r="J210">
            <v>103</v>
          </cell>
          <cell r="K210">
            <v>5150000</v>
          </cell>
          <cell r="L210">
            <v>24</v>
          </cell>
          <cell r="M210">
            <v>2400000</v>
          </cell>
          <cell r="N210">
            <v>40</v>
          </cell>
          <cell r="O210">
            <v>2000000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43</v>
          </cell>
          <cell r="U210">
            <v>4300000</v>
          </cell>
          <cell r="V210">
            <v>10</v>
          </cell>
          <cell r="W210">
            <v>500000</v>
          </cell>
          <cell r="X210">
            <v>374</v>
          </cell>
          <cell r="Y210">
            <v>28700000</v>
          </cell>
        </row>
        <row r="211">
          <cell r="A211">
            <v>9107</v>
          </cell>
          <cell r="B211">
            <v>9210</v>
          </cell>
          <cell r="C211" t="str">
            <v>TRAIGUÉN</v>
          </cell>
          <cell r="D211">
            <v>34</v>
          </cell>
          <cell r="E211">
            <v>3400000</v>
          </cell>
          <cell r="F211">
            <v>51</v>
          </cell>
          <cell r="G211">
            <v>2550000</v>
          </cell>
          <cell r="H211">
            <v>183</v>
          </cell>
          <cell r="I211">
            <v>18300000</v>
          </cell>
          <cell r="J211">
            <v>267</v>
          </cell>
          <cell r="K211">
            <v>13350000</v>
          </cell>
          <cell r="L211">
            <v>27</v>
          </cell>
          <cell r="M211">
            <v>2700000</v>
          </cell>
          <cell r="N211">
            <v>17</v>
          </cell>
          <cell r="O211">
            <v>850000</v>
          </cell>
          <cell r="P211">
            <v>85</v>
          </cell>
          <cell r="Q211">
            <v>8500000</v>
          </cell>
          <cell r="R211">
            <v>3</v>
          </cell>
          <cell r="S211">
            <v>150000</v>
          </cell>
          <cell r="T211">
            <v>51</v>
          </cell>
          <cell r="U211">
            <v>5100000</v>
          </cell>
          <cell r="V211">
            <v>7</v>
          </cell>
          <cell r="W211">
            <v>350000</v>
          </cell>
          <cell r="X211">
            <v>725</v>
          </cell>
          <cell r="Y211">
            <v>55250000</v>
          </cell>
        </row>
        <row r="212">
          <cell r="A212">
            <v>9108</v>
          </cell>
          <cell r="B212">
            <v>9207</v>
          </cell>
          <cell r="C212" t="str">
            <v>LUMACO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141</v>
          </cell>
          <cell r="I212">
            <v>14100000</v>
          </cell>
          <cell r="J212">
            <v>137</v>
          </cell>
          <cell r="K212">
            <v>6850000</v>
          </cell>
          <cell r="L212">
            <v>56</v>
          </cell>
          <cell r="M212">
            <v>5600000</v>
          </cell>
          <cell r="N212">
            <v>36</v>
          </cell>
          <cell r="O212">
            <v>1800000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19</v>
          </cell>
          <cell r="U212">
            <v>1900000</v>
          </cell>
          <cell r="V212">
            <v>5</v>
          </cell>
          <cell r="W212">
            <v>250000</v>
          </cell>
          <cell r="X212">
            <v>394</v>
          </cell>
          <cell r="Y212">
            <v>30500000</v>
          </cell>
        </row>
        <row r="213">
          <cell r="A213">
            <v>9109</v>
          </cell>
          <cell r="B213">
            <v>9211</v>
          </cell>
          <cell r="C213" t="str">
            <v>VICTORIA</v>
          </cell>
          <cell r="D213">
            <v>109</v>
          </cell>
          <cell r="E213">
            <v>10900000</v>
          </cell>
          <cell r="F213">
            <v>19</v>
          </cell>
          <cell r="G213">
            <v>950000</v>
          </cell>
          <cell r="H213">
            <v>398</v>
          </cell>
          <cell r="I213">
            <v>39800000</v>
          </cell>
          <cell r="J213">
            <v>358</v>
          </cell>
          <cell r="K213">
            <v>17900000</v>
          </cell>
          <cell r="L213">
            <v>129</v>
          </cell>
          <cell r="M213">
            <v>12900000</v>
          </cell>
          <cell r="N213">
            <v>121</v>
          </cell>
          <cell r="O213">
            <v>6050000</v>
          </cell>
          <cell r="P213">
            <v>9</v>
          </cell>
          <cell r="Q213">
            <v>900000</v>
          </cell>
          <cell r="R213">
            <v>1</v>
          </cell>
          <cell r="S213">
            <v>50000</v>
          </cell>
          <cell r="T213">
            <v>95</v>
          </cell>
          <cell r="U213">
            <v>9500000</v>
          </cell>
          <cell r="V213">
            <v>4</v>
          </cell>
          <cell r="W213">
            <v>200000</v>
          </cell>
          <cell r="X213">
            <v>1243</v>
          </cell>
          <cell r="Y213">
            <v>99150000</v>
          </cell>
        </row>
        <row r="214">
          <cell r="A214">
            <v>9110</v>
          </cell>
          <cell r="B214">
            <v>9203</v>
          </cell>
          <cell r="C214" t="str">
            <v>CURACAUTÍN</v>
          </cell>
          <cell r="D214">
            <v>51</v>
          </cell>
          <cell r="E214">
            <v>5100000</v>
          </cell>
          <cell r="F214">
            <v>30</v>
          </cell>
          <cell r="G214">
            <v>1500000</v>
          </cell>
          <cell r="H214">
            <v>198</v>
          </cell>
          <cell r="I214">
            <v>19800000</v>
          </cell>
          <cell r="J214">
            <v>257</v>
          </cell>
          <cell r="K214">
            <v>12850000</v>
          </cell>
          <cell r="L214">
            <v>12</v>
          </cell>
          <cell r="M214">
            <v>1200000</v>
          </cell>
          <cell r="N214">
            <v>11</v>
          </cell>
          <cell r="O214">
            <v>550000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33</v>
          </cell>
          <cell r="U214">
            <v>3300000</v>
          </cell>
          <cell r="V214">
            <v>11</v>
          </cell>
          <cell r="W214">
            <v>550000</v>
          </cell>
          <cell r="X214">
            <v>603</v>
          </cell>
          <cell r="Y214">
            <v>44850000</v>
          </cell>
        </row>
        <row r="215">
          <cell r="A215">
            <v>9111</v>
          </cell>
          <cell r="B215">
            <v>9205</v>
          </cell>
          <cell r="C215" t="str">
            <v>LONQUIMAY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237</v>
          </cell>
          <cell r="I215">
            <v>23700000</v>
          </cell>
          <cell r="J215">
            <v>204</v>
          </cell>
          <cell r="K215">
            <v>10200000</v>
          </cell>
          <cell r="L215">
            <v>39</v>
          </cell>
          <cell r="M215">
            <v>3900000</v>
          </cell>
          <cell r="N215">
            <v>28</v>
          </cell>
          <cell r="O215">
            <v>1400000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11</v>
          </cell>
          <cell r="U215">
            <v>1100000</v>
          </cell>
          <cell r="V215">
            <v>3</v>
          </cell>
          <cell r="W215">
            <v>150000</v>
          </cell>
          <cell r="X215">
            <v>522</v>
          </cell>
          <cell r="Y215">
            <v>40450000</v>
          </cell>
        </row>
        <row r="216">
          <cell r="A216">
            <v>9201</v>
          </cell>
          <cell r="B216">
            <v>9101</v>
          </cell>
          <cell r="C216" t="str">
            <v>TEMUCO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1255</v>
          </cell>
          <cell r="I216">
            <v>125500000</v>
          </cell>
          <cell r="J216">
            <v>1072</v>
          </cell>
          <cell r="K216">
            <v>53600000</v>
          </cell>
          <cell r="L216">
            <v>741</v>
          </cell>
          <cell r="M216">
            <v>74100000</v>
          </cell>
          <cell r="N216">
            <v>489</v>
          </cell>
          <cell r="O216">
            <v>24450000</v>
          </cell>
          <cell r="P216">
            <v>24</v>
          </cell>
          <cell r="Q216">
            <v>2400000</v>
          </cell>
          <cell r="R216">
            <v>1</v>
          </cell>
          <cell r="S216">
            <v>50000</v>
          </cell>
          <cell r="T216">
            <v>354</v>
          </cell>
          <cell r="U216">
            <v>35400000</v>
          </cell>
          <cell r="V216">
            <v>8</v>
          </cell>
          <cell r="W216">
            <v>400000</v>
          </cell>
          <cell r="X216">
            <v>3944</v>
          </cell>
          <cell r="Y216">
            <v>315900000</v>
          </cell>
        </row>
        <row r="217">
          <cell r="A217">
            <v>9202</v>
          </cell>
          <cell r="B217">
            <v>9119</v>
          </cell>
          <cell r="C217" t="str">
            <v>VILCÚN</v>
          </cell>
          <cell r="D217">
            <v>83</v>
          </cell>
          <cell r="E217">
            <v>8300000</v>
          </cell>
          <cell r="F217">
            <v>43</v>
          </cell>
          <cell r="G217">
            <v>2150000</v>
          </cell>
          <cell r="H217">
            <v>147</v>
          </cell>
          <cell r="I217">
            <v>14700000</v>
          </cell>
          <cell r="J217">
            <v>284</v>
          </cell>
          <cell r="K217">
            <v>14200000</v>
          </cell>
          <cell r="L217">
            <v>79</v>
          </cell>
          <cell r="M217">
            <v>7900000</v>
          </cell>
          <cell r="N217">
            <v>85</v>
          </cell>
          <cell r="O217">
            <v>4250000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53</v>
          </cell>
          <cell r="U217">
            <v>5300000</v>
          </cell>
          <cell r="V217">
            <v>17</v>
          </cell>
          <cell r="W217">
            <v>850000</v>
          </cell>
          <cell r="X217">
            <v>791</v>
          </cell>
          <cell r="Y217">
            <v>57650000</v>
          </cell>
        </row>
        <row r="218">
          <cell r="A218">
            <v>9203</v>
          </cell>
          <cell r="B218">
            <v>9105</v>
          </cell>
          <cell r="C218" t="str">
            <v>FREIRE</v>
          </cell>
          <cell r="D218">
            <v>55</v>
          </cell>
          <cell r="E218">
            <v>5500000</v>
          </cell>
          <cell r="F218">
            <v>22</v>
          </cell>
          <cell r="G218">
            <v>1100000</v>
          </cell>
          <cell r="H218">
            <v>212</v>
          </cell>
          <cell r="I218">
            <v>21200000</v>
          </cell>
          <cell r="J218">
            <v>142</v>
          </cell>
          <cell r="K218">
            <v>7100000</v>
          </cell>
          <cell r="L218">
            <v>92</v>
          </cell>
          <cell r="M218">
            <v>9200000</v>
          </cell>
          <cell r="N218">
            <v>80</v>
          </cell>
          <cell r="O218">
            <v>4000000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30</v>
          </cell>
          <cell r="U218">
            <v>3000000</v>
          </cell>
          <cell r="V218">
            <v>11</v>
          </cell>
          <cell r="W218">
            <v>550000</v>
          </cell>
          <cell r="X218">
            <v>644</v>
          </cell>
          <cell r="Y218">
            <v>51650000</v>
          </cell>
        </row>
        <row r="219">
          <cell r="A219">
            <v>9204</v>
          </cell>
          <cell r="B219">
            <v>9103</v>
          </cell>
          <cell r="C219" t="str">
            <v>CUNCO</v>
          </cell>
          <cell r="D219">
            <v>41</v>
          </cell>
          <cell r="E219">
            <v>4100000</v>
          </cell>
          <cell r="F219">
            <v>40</v>
          </cell>
          <cell r="G219">
            <v>2000000</v>
          </cell>
          <cell r="H219">
            <v>161</v>
          </cell>
          <cell r="I219">
            <v>16100000</v>
          </cell>
          <cell r="J219">
            <v>157</v>
          </cell>
          <cell r="K219">
            <v>7850000</v>
          </cell>
          <cell r="L219">
            <v>67</v>
          </cell>
          <cell r="M219">
            <v>6700000</v>
          </cell>
          <cell r="N219">
            <v>41</v>
          </cell>
          <cell r="O219">
            <v>2050000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507</v>
          </cell>
          <cell r="Y219">
            <v>38800000</v>
          </cell>
        </row>
        <row r="220">
          <cell r="A220">
            <v>9205</v>
          </cell>
          <cell r="B220">
            <v>9108</v>
          </cell>
          <cell r="C220" t="str">
            <v>LAUTARO</v>
          </cell>
          <cell r="D220">
            <v>83</v>
          </cell>
          <cell r="E220">
            <v>8300000</v>
          </cell>
          <cell r="F220">
            <v>43</v>
          </cell>
          <cell r="G220">
            <v>2150000</v>
          </cell>
          <cell r="H220">
            <v>473</v>
          </cell>
          <cell r="I220">
            <v>47300000</v>
          </cell>
          <cell r="J220">
            <v>358</v>
          </cell>
          <cell r="K220">
            <v>17900000</v>
          </cell>
          <cell r="L220">
            <v>236</v>
          </cell>
          <cell r="M220">
            <v>23600000</v>
          </cell>
          <cell r="N220">
            <v>177</v>
          </cell>
          <cell r="O220">
            <v>8850000</v>
          </cell>
          <cell r="P220">
            <v>7</v>
          </cell>
          <cell r="Q220">
            <v>700000</v>
          </cell>
          <cell r="R220">
            <v>1</v>
          </cell>
          <cell r="S220">
            <v>50000</v>
          </cell>
          <cell r="T220">
            <v>45</v>
          </cell>
          <cell r="U220">
            <v>4500000</v>
          </cell>
          <cell r="V220">
            <v>13</v>
          </cell>
          <cell r="W220">
            <v>650000</v>
          </cell>
          <cell r="X220">
            <v>1436</v>
          </cell>
          <cell r="Y220">
            <v>114000000</v>
          </cell>
        </row>
        <row r="221">
          <cell r="A221">
            <v>9206</v>
          </cell>
          <cell r="B221">
            <v>9113</v>
          </cell>
          <cell r="C221" t="str">
            <v>PERQUENCO</v>
          </cell>
          <cell r="D221">
            <v>22</v>
          </cell>
          <cell r="E221">
            <v>2200000</v>
          </cell>
          <cell r="F221">
            <v>15</v>
          </cell>
          <cell r="G221">
            <v>750000</v>
          </cell>
          <cell r="H221">
            <v>147</v>
          </cell>
          <cell r="I221">
            <v>14700000</v>
          </cell>
          <cell r="J221">
            <v>95</v>
          </cell>
          <cell r="K221">
            <v>4750000</v>
          </cell>
          <cell r="L221">
            <v>63</v>
          </cell>
          <cell r="M221">
            <v>6300000</v>
          </cell>
          <cell r="N221">
            <v>26</v>
          </cell>
          <cell r="O221">
            <v>1300000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368</v>
          </cell>
          <cell r="Y221">
            <v>30000000</v>
          </cell>
        </row>
        <row r="222">
          <cell r="A222">
            <v>9207</v>
          </cell>
          <cell r="B222">
            <v>9106</v>
          </cell>
          <cell r="C222" t="str">
            <v>GALVARINO</v>
          </cell>
          <cell r="D222">
            <v>57</v>
          </cell>
          <cell r="E222">
            <v>5700000</v>
          </cell>
          <cell r="F222">
            <v>10</v>
          </cell>
          <cell r="G222">
            <v>500000</v>
          </cell>
          <cell r="H222">
            <v>230</v>
          </cell>
          <cell r="I222">
            <v>23000000</v>
          </cell>
          <cell r="J222">
            <v>230</v>
          </cell>
          <cell r="K222">
            <v>11500000</v>
          </cell>
          <cell r="L222">
            <v>34</v>
          </cell>
          <cell r="M222">
            <v>3400000</v>
          </cell>
          <cell r="N222">
            <v>36</v>
          </cell>
          <cell r="O222">
            <v>1800000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21</v>
          </cell>
          <cell r="U222">
            <v>2100000</v>
          </cell>
          <cell r="V222">
            <v>7</v>
          </cell>
          <cell r="W222">
            <v>350000</v>
          </cell>
          <cell r="X222">
            <v>625</v>
          </cell>
          <cell r="Y222">
            <v>48350000</v>
          </cell>
        </row>
        <row r="223">
          <cell r="A223">
            <v>9208</v>
          </cell>
          <cell r="B223">
            <v>9111</v>
          </cell>
          <cell r="C223" t="str">
            <v>NUEVA IMPERIAL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102</v>
          </cell>
          <cell r="M223">
            <v>10200000</v>
          </cell>
          <cell r="N223">
            <v>166</v>
          </cell>
          <cell r="O223">
            <v>8300000</v>
          </cell>
          <cell r="P223">
            <v>8</v>
          </cell>
          <cell r="Q223">
            <v>800000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276</v>
          </cell>
          <cell r="Y223">
            <v>19300000</v>
          </cell>
        </row>
        <row r="224">
          <cell r="A224">
            <v>9209</v>
          </cell>
          <cell r="B224">
            <v>9102</v>
          </cell>
          <cell r="C224" t="str">
            <v>CARAHUE</v>
          </cell>
          <cell r="D224">
            <v>59</v>
          </cell>
          <cell r="E224">
            <v>5900000</v>
          </cell>
          <cell r="F224">
            <v>33</v>
          </cell>
          <cell r="G224">
            <v>1650000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121</v>
          </cell>
          <cell r="M224">
            <v>12100000</v>
          </cell>
          <cell r="N224">
            <v>66</v>
          </cell>
          <cell r="O224">
            <v>3300000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279</v>
          </cell>
          <cell r="Y224">
            <v>22950000</v>
          </cell>
        </row>
        <row r="225">
          <cell r="A225">
            <v>9210</v>
          </cell>
          <cell r="B225">
            <v>9116</v>
          </cell>
          <cell r="C225" t="str">
            <v>SAAVEDRA</v>
          </cell>
          <cell r="D225">
            <v>40</v>
          </cell>
          <cell r="E225">
            <v>4000000</v>
          </cell>
          <cell r="F225">
            <v>31</v>
          </cell>
          <cell r="G225">
            <v>1550000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73</v>
          </cell>
          <cell r="M225">
            <v>7300000</v>
          </cell>
          <cell r="N225">
            <v>35</v>
          </cell>
          <cell r="O225">
            <v>1750000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179</v>
          </cell>
          <cell r="Y225">
            <v>14600000</v>
          </cell>
        </row>
        <row r="226">
          <cell r="A226">
            <v>9211</v>
          </cell>
          <cell r="B226">
            <v>9114</v>
          </cell>
          <cell r="C226" t="str">
            <v>PITRUFQUÉN</v>
          </cell>
          <cell r="D226">
            <v>50</v>
          </cell>
          <cell r="E226">
            <v>5000000</v>
          </cell>
          <cell r="F226">
            <v>32</v>
          </cell>
          <cell r="G226">
            <v>1600000</v>
          </cell>
          <cell r="H226">
            <v>232</v>
          </cell>
          <cell r="I226">
            <v>23200000</v>
          </cell>
          <cell r="J226">
            <v>210</v>
          </cell>
          <cell r="K226">
            <v>10500000</v>
          </cell>
          <cell r="L226">
            <v>120</v>
          </cell>
          <cell r="M226">
            <v>12000000</v>
          </cell>
          <cell r="N226">
            <v>78</v>
          </cell>
          <cell r="O226">
            <v>3900000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722</v>
          </cell>
          <cell r="Y226">
            <v>56200000</v>
          </cell>
        </row>
        <row r="227">
          <cell r="A227">
            <v>9212</v>
          </cell>
          <cell r="B227">
            <v>9107</v>
          </cell>
          <cell r="C227" t="str">
            <v>GORBEA</v>
          </cell>
          <cell r="D227">
            <v>54</v>
          </cell>
          <cell r="E227">
            <v>5400000</v>
          </cell>
          <cell r="F227">
            <v>19</v>
          </cell>
          <cell r="G227">
            <v>950000</v>
          </cell>
          <cell r="H227">
            <v>199</v>
          </cell>
          <cell r="I227">
            <v>19900000</v>
          </cell>
          <cell r="J227">
            <v>190</v>
          </cell>
          <cell r="K227">
            <v>9500000</v>
          </cell>
          <cell r="L227">
            <v>71</v>
          </cell>
          <cell r="M227">
            <v>7100000</v>
          </cell>
          <cell r="N227">
            <v>41</v>
          </cell>
          <cell r="O227">
            <v>2050000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21</v>
          </cell>
          <cell r="U227">
            <v>2100000</v>
          </cell>
          <cell r="V227">
            <v>7</v>
          </cell>
          <cell r="W227">
            <v>350000</v>
          </cell>
          <cell r="X227">
            <v>602</v>
          </cell>
          <cell r="Y227">
            <v>47350000</v>
          </cell>
        </row>
        <row r="228">
          <cell r="A228">
            <v>9213</v>
          </cell>
          <cell r="B228">
            <v>9118</v>
          </cell>
          <cell r="C228" t="str">
            <v>TOLTÉN</v>
          </cell>
          <cell r="D228">
            <v>45</v>
          </cell>
          <cell r="E228">
            <v>4500000</v>
          </cell>
          <cell r="F228">
            <v>20</v>
          </cell>
          <cell r="G228">
            <v>1000000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26</v>
          </cell>
          <cell r="M228">
            <v>2600000</v>
          </cell>
          <cell r="N228">
            <v>26</v>
          </cell>
          <cell r="O228">
            <v>1300000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117</v>
          </cell>
          <cell r="Y228">
            <v>9400000</v>
          </cell>
        </row>
        <row r="229">
          <cell r="A229">
            <v>9214</v>
          </cell>
          <cell r="B229">
            <v>9109</v>
          </cell>
          <cell r="C229" t="str">
            <v>LONCOCHE</v>
          </cell>
          <cell r="D229">
            <v>66</v>
          </cell>
          <cell r="E229">
            <v>6600000</v>
          </cell>
          <cell r="F229">
            <v>36</v>
          </cell>
          <cell r="G229">
            <v>1800000</v>
          </cell>
          <cell r="H229">
            <v>260</v>
          </cell>
          <cell r="I229">
            <v>26000000</v>
          </cell>
          <cell r="J229">
            <v>265</v>
          </cell>
          <cell r="K229">
            <v>13250000</v>
          </cell>
          <cell r="L229">
            <v>86</v>
          </cell>
          <cell r="M229">
            <v>8600000</v>
          </cell>
          <cell r="N229">
            <v>19</v>
          </cell>
          <cell r="O229">
            <v>950000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732</v>
          </cell>
          <cell r="Y229">
            <v>57200000</v>
          </cell>
        </row>
        <row r="230">
          <cell r="A230">
            <v>9215</v>
          </cell>
          <cell r="B230">
            <v>9120</v>
          </cell>
          <cell r="C230" t="str">
            <v>VILLARRICA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294</v>
          </cell>
          <cell r="I230">
            <v>29400000</v>
          </cell>
          <cell r="J230">
            <v>367</v>
          </cell>
          <cell r="K230">
            <v>18350000</v>
          </cell>
          <cell r="L230">
            <v>245</v>
          </cell>
          <cell r="M230">
            <v>24500000</v>
          </cell>
          <cell r="N230">
            <v>210</v>
          </cell>
          <cell r="O230">
            <v>10500000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123</v>
          </cell>
          <cell r="U230">
            <v>12300000</v>
          </cell>
          <cell r="V230">
            <v>49</v>
          </cell>
          <cell r="W230">
            <v>2450000</v>
          </cell>
          <cell r="X230">
            <v>1288</v>
          </cell>
          <cell r="Y230">
            <v>97500000</v>
          </cell>
        </row>
        <row r="231">
          <cell r="A231">
            <v>9216</v>
          </cell>
          <cell r="B231">
            <v>9115</v>
          </cell>
          <cell r="C231" t="str">
            <v>PUCÓN</v>
          </cell>
          <cell r="D231">
            <v>83</v>
          </cell>
          <cell r="E231">
            <v>8300000</v>
          </cell>
          <cell r="F231">
            <v>55</v>
          </cell>
          <cell r="G231">
            <v>2750000</v>
          </cell>
          <cell r="H231">
            <v>253</v>
          </cell>
          <cell r="I231">
            <v>25300000</v>
          </cell>
          <cell r="J231">
            <v>264</v>
          </cell>
          <cell r="K231">
            <v>13200000</v>
          </cell>
          <cell r="L231">
            <v>86</v>
          </cell>
          <cell r="M231">
            <v>8600000</v>
          </cell>
          <cell r="N231">
            <v>89</v>
          </cell>
          <cell r="O231">
            <v>4450000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32</v>
          </cell>
          <cell r="U231">
            <v>3200000</v>
          </cell>
          <cell r="V231">
            <v>3</v>
          </cell>
          <cell r="W231">
            <v>150000</v>
          </cell>
          <cell r="X231">
            <v>865</v>
          </cell>
          <cell r="Y231">
            <v>65950000</v>
          </cell>
        </row>
        <row r="232">
          <cell r="A232">
            <v>9217</v>
          </cell>
          <cell r="B232">
            <v>9110</v>
          </cell>
          <cell r="C232" t="str">
            <v>MELIPEUCO</v>
          </cell>
          <cell r="D232">
            <v>18</v>
          </cell>
          <cell r="E232">
            <v>1800000</v>
          </cell>
          <cell r="F232">
            <v>11</v>
          </cell>
          <cell r="G232">
            <v>550000</v>
          </cell>
          <cell r="H232">
            <v>53</v>
          </cell>
          <cell r="I232">
            <v>5300000</v>
          </cell>
          <cell r="J232">
            <v>56</v>
          </cell>
          <cell r="K232">
            <v>2800000</v>
          </cell>
          <cell r="L232">
            <v>39</v>
          </cell>
          <cell r="M232">
            <v>3900000</v>
          </cell>
          <cell r="N232">
            <v>22</v>
          </cell>
          <cell r="O232">
            <v>1100000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199</v>
          </cell>
          <cell r="Y232">
            <v>15450000</v>
          </cell>
        </row>
        <row r="233">
          <cell r="A233">
            <v>9218</v>
          </cell>
          <cell r="B233">
            <v>9104</v>
          </cell>
          <cell r="C233" t="str">
            <v>CURARREHUE</v>
          </cell>
          <cell r="D233">
            <v>20</v>
          </cell>
          <cell r="E233">
            <v>2000000</v>
          </cell>
          <cell r="F233">
            <v>21</v>
          </cell>
          <cell r="G233">
            <v>1050000</v>
          </cell>
          <cell r="H233">
            <v>116</v>
          </cell>
          <cell r="I233">
            <v>11600000</v>
          </cell>
          <cell r="J233">
            <v>102</v>
          </cell>
          <cell r="K233">
            <v>5100000</v>
          </cell>
          <cell r="L233">
            <v>64</v>
          </cell>
          <cell r="M233">
            <v>6400000</v>
          </cell>
          <cell r="N233">
            <v>29</v>
          </cell>
          <cell r="O233">
            <v>1450000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352</v>
          </cell>
          <cell r="Y233">
            <v>27600000</v>
          </cell>
        </row>
        <row r="234">
          <cell r="A234">
            <v>9219</v>
          </cell>
          <cell r="B234">
            <v>9117</v>
          </cell>
          <cell r="C234" t="str">
            <v>TEODORO SCHMIDT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93</v>
          </cell>
          <cell r="M234">
            <v>9300000</v>
          </cell>
          <cell r="N234">
            <v>62</v>
          </cell>
          <cell r="O234">
            <v>3100000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155</v>
          </cell>
          <cell r="Y234">
            <v>12400000</v>
          </cell>
        </row>
        <row r="235">
          <cell r="A235">
            <v>9220</v>
          </cell>
          <cell r="B235">
            <v>9112</v>
          </cell>
          <cell r="C235" t="str">
            <v>PADRE LAS CASAS</v>
          </cell>
          <cell r="D235">
            <v>95</v>
          </cell>
          <cell r="E235">
            <v>9500000</v>
          </cell>
          <cell r="F235">
            <v>54</v>
          </cell>
          <cell r="G235">
            <v>2700000</v>
          </cell>
          <cell r="H235">
            <v>303</v>
          </cell>
          <cell r="I235">
            <v>30300000</v>
          </cell>
          <cell r="J235">
            <v>190</v>
          </cell>
          <cell r="K235">
            <v>9500000</v>
          </cell>
          <cell r="L235">
            <v>303</v>
          </cell>
          <cell r="M235">
            <v>30300000</v>
          </cell>
          <cell r="N235">
            <v>255</v>
          </cell>
          <cell r="O235">
            <v>12750000</v>
          </cell>
          <cell r="P235">
            <v>9</v>
          </cell>
          <cell r="Q235">
            <v>900000</v>
          </cell>
          <cell r="R235">
            <v>0</v>
          </cell>
          <cell r="S235">
            <v>0</v>
          </cell>
          <cell r="T235">
            <v>171</v>
          </cell>
          <cell r="U235">
            <v>17100000</v>
          </cell>
          <cell r="V235">
            <v>55</v>
          </cell>
          <cell r="W235">
            <v>2750000</v>
          </cell>
          <cell r="X235">
            <v>1435</v>
          </cell>
          <cell r="Y235">
            <v>115800000</v>
          </cell>
        </row>
        <row r="236">
          <cell r="A236">
            <v>9221</v>
          </cell>
          <cell r="B236">
            <v>9121</v>
          </cell>
          <cell r="C236" t="str">
            <v>CHOLCHOL</v>
          </cell>
          <cell r="D236">
            <v>36</v>
          </cell>
          <cell r="E236">
            <v>3600000</v>
          </cell>
          <cell r="F236">
            <v>13</v>
          </cell>
          <cell r="G236">
            <v>650000</v>
          </cell>
          <cell r="H236">
            <v>90</v>
          </cell>
          <cell r="I236">
            <v>9000000</v>
          </cell>
          <cell r="J236">
            <v>69</v>
          </cell>
          <cell r="K236">
            <v>3450000</v>
          </cell>
          <cell r="L236">
            <v>53</v>
          </cell>
          <cell r="M236">
            <v>5300000</v>
          </cell>
          <cell r="N236">
            <v>37</v>
          </cell>
          <cell r="O236">
            <v>1850000</v>
          </cell>
          <cell r="P236">
            <v>4</v>
          </cell>
          <cell r="Q236">
            <v>400000</v>
          </cell>
          <cell r="R236">
            <v>0</v>
          </cell>
          <cell r="S236">
            <v>0</v>
          </cell>
          <cell r="T236">
            <v>31</v>
          </cell>
          <cell r="U236">
            <v>3100000</v>
          </cell>
          <cell r="V236">
            <v>7</v>
          </cell>
          <cell r="W236">
            <v>350000</v>
          </cell>
          <cell r="X236">
            <v>340</v>
          </cell>
          <cell r="Y236">
            <v>27700000</v>
          </cell>
        </row>
        <row r="237">
          <cell r="A237">
            <v>10101</v>
          </cell>
          <cell r="B237">
            <v>14101</v>
          </cell>
          <cell r="C237" t="str">
            <v>VALDIVIA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1058</v>
          </cell>
          <cell r="I237">
            <v>105800000</v>
          </cell>
          <cell r="J237">
            <v>1036</v>
          </cell>
          <cell r="K237">
            <v>51800000</v>
          </cell>
          <cell r="L237">
            <v>436</v>
          </cell>
          <cell r="M237">
            <v>43600000</v>
          </cell>
          <cell r="N237">
            <v>385</v>
          </cell>
          <cell r="O237">
            <v>19250000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185</v>
          </cell>
          <cell r="U237">
            <v>18500000</v>
          </cell>
          <cell r="V237">
            <v>74</v>
          </cell>
          <cell r="W237">
            <v>3700000</v>
          </cell>
          <cell r="X237">
            <v>3174</v>
          </cell>
          <cell r="Y237">
            <v>242650000</v>
          </cell>
        </row>
        <row r="238">
          <cell r="A238">
            <v>10102</v>
          </cell>
          <cell r="B238">
            <v>14106</v>
          </cell>
          <cell r="C238" t="str">
            <v>MARIQUINA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164</v>
          </cell>
          <cell r="I238">
            <v>16400000</v>
          </cell>
          <cell r="J238">
            <v>150</v>
          </cell>
          <cell r="K238">
            <v>7500000</v>
          </cell>
          <cell r="L238">
            <v>94</v>
          </cell>
          <cell r="M238">
            <v>9400000</v>
          </cell>
          <cell r="N238">
            <v>91</v>
          </cell>
          <cell r="O238">
            <v>4550000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40</v>
          </cell>
          <cell r="U238">
            <v>4000000</v>
          </cell>
          <cell r="V238">
            <v>9</v>
          </cell>
          <cell r="W238">
            <v>450000</v>
          </cell>
          <cell r="X238">
            <v>548</v>
          </cell>
          <cell r="Y238">
            <v>42300000</v>
          </cell>
        </row>
        <row r="239">
          <cell r="A239">
            <v>10103</v>
          </cell>
          <cell r="B239">
            <v>14103</v>
          </cell>
          <cell r="C239" t="str">
            <v>LANCO</v>
          </cell>
          <cell r="D239">
            <v>38</v>
          </cell>
          <cell r="E239">
            <v>3800000</v>
          </cell>
          <cell r="F239">
            <v>38</v>
          </cell>
          <cell r="G239">
            <v>1900000</v>
          </cell>
          <cell r="H239">
            <v>137</v>
          </cell>
          <cell r="I239">
            <v>13700000</v>
          </cell>
          <cell r="J239">
            <v>128</v>
          </cell>
          <cell r="K239">
            <v>6400000</v>
          </cell>
          <cell r="L239">
            <v>44</v>
          </cell>
          <cell r="M239">
            <v>4400000</v>
          </cell>
          <cell r="N239">
            <v>36</v>
          </cell>
          <cell r="O239">
            <v>1800000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421</v>
          </cell>
          <cell r="Y239">
            <v>32000000</v>
          </cell>
        </row>
        <row r="240">
          <cell r="A240">
            <v>10104</v>
          </cell>
          <cell r="B240">
            <v>14104</v>
          </cell>
          <cell r="C240" t="str">
            <v>LOS LAGOS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210</v>
          </cell>
          <cell r="I240">
            <v>21000000</v>
          </cell>
          <cell r="J240">
            <v>249</v>
          </cell>
          <cell r="K240">
            <v>12450000</v>
          </cell>
          <cell r="L240">
            <v>85</v>
          </cell>
          <cell r="M240">
            <v>8500000</v>
          </cell>
          <cell r="N240">
            <v>64</v>
          </cell>
          <cell r="O240">
            <v>3200000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608</v>
          </cell>
          <cell r="Y240">
            <v>45150000</v>
          </cell>
        </row>
        <row r="241">
          <cell r="A241">
            <v>10105</v>
          </cell>
          <cell r="B241">
            <v>14202</v>
          </cell>
          <cell r="C241" t="str">
            <v>FUTRONO</v>
          </cell>
          <cell r="D241">
            <v>46</v>
          </cell>
          <cell r="E241">
            <v>4600000</v>
          </cell>
          <cell r="F241">
            <v>26</v>
          </cell>
          <cell r="G241">
            <v>1300000</v>
          </cell>
          <cell r="H241">
            <v>173</v>
          </cell>
          <cell r="I241">
            <v>17300000</v>
          </cell>
          <cell r="J241">
            <v>167</v>
          </cell>
          <cell r="K241">
            <v>8350000</v>
          </cell>
          <cell r="L241">
            <v>102</v>
          </cell>
          <cell r="M241">
            <v>10200000</v>
          </cell>
          <cell r="N241">
            <v>54</v>
          </cell>
          <cell r="O241">
            <v>2700000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21</v>
          </cell>
          <cell r="U241">
            <v>2100000</v>
          </cell>
          <cell r="V241">
            <v>6</v>
          </cell>
          <cell r="W241">
            <v>300000</v>
          </cell>
          <cell r="X241">
            <v>595</v>
          </cell>
          <cell r="Y241">
            <v>46850000</v>
          </cell>
        </row>
        <row r="242">
          <cell r="A242">
            <v>10106</v>
          </cell>
          <cell r="B242">
            <v>14102</v>
          </cell>
          <cell r="C242" t="str">
            <v>CORRAL</v>
          </cell>
          <cell r="D242">
            <v>10</v>
          </cell>
          <cell r="E242">
            <v>1000000</v>
          </cell>
          <cell r="F242">
            <v>18</v>
          </cell>
          <cell r="G242">
            <v>900000</v>
          </cell>
          <cell r="H242">
            <v>95</v>
          </cell>
          <cell r="I242">
            <v>9500000</v>
          </cell>
          <cell r="J242">
            <v>77</v>
          </cell>
          <cell r="K242">
            <v>3850000</v>
          </cell>
          <cell r="L242">
            <v>9</v>
          </cell>
          <cell r="M242">
            <v>900000</v>
          </cell>
          <cell r="N242">
            <v>4</v>
          </cell>
          <cell r="O242">
            <v>200000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9</v>
          </cell>
          <cell r="U242">
            <v>900000</v>
          </cell>
          <cell r="V242">
            <v>2</v>
          </cell>
          <cell r="W242">
            <v>100000</v>
          </cell>
          <cell r="X242">
            <v>224</v>
          </cell>
          <cell r="Y242">
            <v>17350000</v>
          </cell>
        </row>
        <row r="243">
          <cell r="A243">
            <v>10107</v>
          </cell>
          <cell r="B243">
            <v>14105</v>
          </cell>
          <cell r="C243" t="str">
            <v>MÁFIL</v>
          </cell>
          <cell r="D243">
            <v>28</v>
          </cell>
          <cell r="E243">
            <v>2800000</v>
          </cell>
          <cell r="F243">
            <v>16</v>
          </cell>
          <cell r="G243">
            <v>800000</v>
          </cell>
          <cell r="H243">
            <v>63</v>
          </cell>
          <cell r="I243">
            <v>6300000</v>
          </cell>
          <cell r="J243">
            <v>71</v>
          </cell>
          <cell r="K243">
            <v>3550000</v>
          </cell>
          <cell r="L243">
            <v>62</v>
          </cell>
          <cell r="M243">
            <v>6200000</v>
          </cell>
          <cell r="N243">
            <v>29</v>
          </cell>
          <cell r="O243">
            <v>1450000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14</v>
          </cell>
          <cell r="U243">
            <v>1400000</v>
          </cell>
          <cell r="V243">
            <v>2</v>
          </cell>
          <cell r="W243">
            <v>100000</v>
          </cell>
          <cell r="X243">
            <v>285</v>
          </cell>
          <cell r="Y243">
            <v>22600000</v>
          </cell>
        </row>
        <row r="244">
          <cell r="A244">
            <v>10108</v>
          </cell>
          <cell r="B244">
            <v>14108</v>
          </cell>
          <cell r="C244" t="str">
            <v>PANGUIPULLI</v>
          </cell>
          <cell r="D244">
            <v>93</v>
          </cell>
          <cell r="E244">
            <v>9300000</v>
          </cell>
          <cell r="F244">
            <v>72</v>
          </cell>
          <cell r="G244">
            <v>3600000</v>
          </cell>
          <cell r="H244">
            <v>288</v>
          </cell>
          <cell r="I244">
            <v>28800000</v>
          </cell>
          <cell r="J244">
            <v>386</v>
          </cell>
          <cell r="K244">
            <v>19300000</v>
          </cell>
          <cell r="L244">
            <v>294</v>
          </cell>
          <cell r="M244">
            <v>29400000</v>
          </cell>
          <cell r="N244">
            <v>169</v>
          </cell>
          <cell r="O244">
            <v>8450000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76</v>
          </cell>
          <cell r="U244">
            <v>7600000</v>
          </cell>
          <cell r="V244">
            <v>17</v>
          </cell>
          <cell r="W244">
            <v>850000</v>
          </cell>
          <cell r="X244">
            <v>1395</v>
          </cell>
          <cell r="Y244">
            <v>107300000</v>
          </cell>
        </row>
        <row r="245">
          <cell r="A245">
            <v>10109</v>
          </cell>
          <cell r="B245">
            <v>14201</v>
          </cell>
          <cell r="C245" t="str">
            <v>LA UNIÓN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496</v>
          </cell>
          <cell r="I245">
            <v>49600000</v>
          </cell>
          <cell r="J245">
            <v>368</v>
          </cell>
          <cell r="K245">
            <v>18400000</v>
          </cell>
          <cell r="L245">
            <v>175</v>
          </cell>
          <cell r="M245">
            <v>17500000</v>
          </cell>
          <cell r="N245">
            <v>126</v>
          </cell>
          <cell r="O245">
            <v>6300000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44</v>
          </cell>
          <cell r="U245">
            <v>4400000</v>
          </cell>
          <cell r="V245">
            <v>23</v>
          </cell>
          <cell r="W245">
            <v>1150000</v>
          </cell>
          <cell r="X245">
            <v>1232</v>
          </cell>
          <cell r="Y245">
            <v>97350000</v>
          </cell>
        </row>
        <row r="246">
          <cell r="A246">
            <v>10110</v>
          </cell>
          <cell r="B246">
            <v>14107</v>
          </cell>
          <cell r="C246" t="str">
            <v>PAILLACO</v>
          </cell>
          <cell r="D246">
            <v>51</v>
          </cell>
          <cell r="E246">
            <v>5100000</v>
          </cell>
          <cell r="F246">
            <v>49</v>
          </cell>
          <cell r="G246">
            <v>2450000</v>
          </cell>
          <cell r="H246">
            <v>248</v>
          </cell>
          <cell r="I246">
            <v>24800000</v>
          </cell>
          <cell r="J246">
            <v>229</v>
          </cell>
          <cell r="K246">
            <v>11450000</v>
          </cell>
          <cell r="L246">
            <v>133</v>
          </cell>
          <cell r="M246">
            <v>13300000</v>
          </cell>
          <cell r="N246">
            <v>55</v>
          </cell>
          <cell r="O246">
            <v>2750000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765</v>
          </cell>
          <cell r="Y246">
            <v>59850000</v>
          </cell>
        </row>
        <row r="247">
          <cell r="A247">
            <v>10111</v>
          </cell>
          <cell r="B247">
            <v>14204</v>
          </cell>
          <cell r="C247" t="str">
            <v>RÍO BUENO</v>
          </cell>
          <cell r="D247">
            <v>50</v>
          </cell>
          <cell r="E247">
            <v>5000000</v>
          </cell>
          <cell r="F247">
            <v>41</v>
          </cell>
          <cell r="G247">
            <v>2050000</v>
          </cell>
          <cell r="H247">
            <v>311</v>
          </cell>
          <cell r="I247">
            <v>31100000</v>
          </cell>
          <cell r="J247">
            <v>316</v>
          </cell>
          <cell r="K247">
            <v>15800000</v>
          </cell>
          <cell r="L247">
            <v>82</v>
          </cell>
          <cell r="M247">
            <v>8200000</v>
          </cell>
          <cell r="N247">
            <v>95</v>
          </cell>
          <cell r="O247">
            <v>4750000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36</v>
          </cell>
          <cell r="U247">
            <v>3600000</v>
          </cell>
          <cell r="V247">
            <v>12</v>
          </cell>
          <cell r="W247">
            <v>600000</v>
          </cell>
          <cell r="X247">
            <v>943</v>
          </cell>
          <cell r="Y247">
            <v>71100000</v>
          </cell>
        </row>
        <row r="248">
          <cell r="A248">
            <v>10112</v>
          </cell>
          <cell r="B248">
            <v>14203</v>
          </cell>
          <cell r="C248" t="str">
            <v>LAGO RANCO</v>
          </cell>
          <cell r="D248">
            <v>35</v>
          </cell>
          <cell r="E248">
            <v>3500000</v>
          </cell>
          <cell r="F248">
            <v>30</v>
          </cell>
          <cell r="G248">
            <v>1500000</v>
          </cell>
          <cell r="H248">
            <v>161</v>
          </cell>
          <cell r="I248">
            <v>16100000</v>
          </cell>
          <cell r="J248">
            <v>134</v>
          </cell>
          <cell r="K248">
            <v>6700000</v>
          </cell>
          <cell r="L248">
            <v>77</v>
          </cell>
          <cell r="M248">
            <v>7700000</v>
          </cell>
          <cell r="N248">
            <v>36</v>
          </cell>
          <cell r="O248">
            <v>1800000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11</v>
          </cell>
          <cell r="U248">
            <v>1100000</v>
          </cell>
          <cell r="V248">
            <v>2</v>
          </cell>
          <cell r="W248">
            <v>100000</v>
          </cell>
          <cell r="X248">
            <v>486</v>
          </cell>
          <cell r="Y248">
            <v>38500000</v>
          </cell>
        </row>
        <row r="249">
          <cell r="A249">
            <v>10201</v>
          </cell>
          <cell r="B249">
            <v>10301</v>
          </cell>
          <cell r="C249" t="str">
            <v>OSORNO</v>
          </cell>
          <cell r="D249">
            <v>259</v>
          </cell>
          <cell r="E249">
            <v>25900000</v>
          </cell>
          <cell r="F249">
            <v>168</v>
          </cell>
          <cell r="G249">
            <v>8400000</v>
          </cell>
          <cell r="H249">
            <v>831</v>
          </cell>
          <cell r="I249">
            <v>83100000</v>
          </cell>
          <cell r="J249">
            <v>950</v>
          </cell>
          <cell r="K249">
            <v>47500000</v>
          </cell>
          <cell r="L249">
            <v>408</v>
          </cell>
          <cell r="M249">
            <v>40800000</v>
          </cell>
          <cell r="N249">
            <v>340</v>
          </cell>
          <cell r="O249">
            <v>17000000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56</v>
          </cell>
          <cell r="U249">
            <v>5600000</v>
          </cell>
          <cell r="V249">
            <v>5</v>
          </cell>
          <cell r="W249">
            <v>250000</v>
          </cell>
          <cell r="X249">
            <v>3017</v>
          </cell>
          <cell r="Y249">
            <v>228550000</v>
          </cell>
        </row>
        <row r="250">
          <cell r="A250">
            <v>10202</v>
          </cell>
          <cell r="B250">
            <v>10307</v>
          </cell>
          <cell r="C250" t="str">
            <v>SAN PABLO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115</v>
          </cell>
          <cell r="I250">
            <v>11500000</v>
          </cell>
          <cell r="J250">
            <v>99</v>
          </cell>
          <cell r="K250">
            <v>4950000</v>
          </cell>
          <cell r="L250">
            <v>82</v>
          </cell>
          <cell r="M250">
            <v>8200000</v>
          </cell>
          <cell r="N250">
            <v>34</v>
          </cell>
          <cell r="O250">
            <v>1700000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6</v>
          </cell>
          <cell r="U250">
            <v>600000</v>
          </cell>
          <cell r="V250">
            <v>3</v>
          </cell>
          <cell r="W250">
            <v>150000</v>
          </cell>
          <cell r="X250">
            <v>339</v>
          </cell>
          <cell r="Y250">
            <v>27100000</v>
          </cell>
        </row>
        <row r="251">
          <cell r="A251">
            <v>10203</v>
          </cell>
          <cell r="B251">
            <v>10302</v>
          </cell>
          <cell r="C251" t="str">
            <v>PUERTO OCTAY</v>
          </cell>
          <cell r="D251">
            <v>24</v>
          </cell>
          <cell r="E251">
            <v>2400000</v>
          </cell>
          <cell r="F251">
            <v>23</v>
          </cell>
          <cell r="G251">
            <v>1150000</v>
          </cell>
          <cell r="H251">
            <v>122</v>
          </cell>
          <cell r="I251">
            <v>12200000</v>
          </cell>
          <cell r="J251">
            <v>84</v>
          </cell>
          <cell r="K251">
            <v>4200000</v>
          </cell>
          <cell r="L251">
            <v>31</v>
          </cell>
          <cell r="M251">
            <v>3100000</v>
          </cell>
          <cell r="N251">
            <v>26</v>
          </cell>
          <cell r="O251">
            <v>1300000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21</v>
          </cell>
          <cell r="U251">
            <v>2100000</v>
          </cell>
          <cell r="V251">
            <v>1</v>
          </cell>
          <cell r="W251">
            <v>50000</v>
          </cell>
          <cell r="X251">
            <v>332</v>
          </cell>
          <cell r="Y251">
            <v>26500000</v>
          </cell>
        </row>
        <row r="252">
          <cell r="A252">
            <v>10204</v>
          </cell>
          <cell r="B252">
            <v>10304</v>
          </cell>
          <cell r="C252" t="str">
            <v>PUYEHUE</v>
          </cell>
          <cell r="D252">
            <v>36</v>
          </cell>
          <cell r="E252">
            <v>3600000</v>
          </cell>
          <cell r="F252">
            <v>18</v>
          </cell>
          <cell r="G252">
            <v>900000</v>
          </cell>
          <cell r="H252">
            <v>138</v>
          </cell>
          <cell r="I252">
            <v>13800000</v>
          </cell>
          <cell r="J252">
            <v>164</v>
          </cell>
          <cell r="K252">
            <v>8200000</v>
          </cell>
          <cell r="L252">
            <v>84</v>
          </cell>
          <cell r="M252">
            <v>8400000</v>
          </cell>
          <cell r="N252">
            <v>33</v>
          </cell>
          <cell r="O252">
            <v>1650000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15</v>
          </cell>
          <cell r="U252">
            <v>1500000</v>
          </cell>
          <cell r="V252">
            <v>5</v>
          </cell>
          <cell r="W252">
            <v>250000</v>
          </cell>
          <cell r="X252">
            <v>493</v>
          </cell>
          <cell r="Y252">
            <v>38300000</v>
          </cell>
        </row>
        <row r="253">
          <cell r="A253">
            <v>10205</v>
          </cell>
          <cell r="B253">
            <v>10305</v>
          </cell>
          <cell r="C253" t="str">
            <v>RÍO NEGRO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122</v>
          </cell>
          <cell r="I253">
            <v>12200000</v>
          </cell>
          <cell r="J253">
            <v>132</v>
          </cell>
          <cell r="K253">
            <v>6600000</v>
          </cell>
          <cell r="L253">
            <v>78</v>
          </cell>
          <cell r="M253">
            <v>7800000</v>
          </cell>
          <cell r="N253">
            <v>78</v>
          </cell>
          <cell r="O253">
            <v>3900000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410</v>
          </cell>
          <cell r="Y253">
            <v>30500000</v>
          </cell>
        </row>
        <row r="254">
          <cell r="A254">
            <v>10206</v>
          </cell>
          <cell r="B254">
            <v>10303</v>
          </cell>
          <cell r="C254" t="str">
            <v>PURRANQUE</v>
          </cell>
          <cell r="D254">
            <v>35</v>
          </cell>
          <cell r="E254">
            <v>3500000</v>
          </cell>
          <cell r="F254">
            <v>37</v>
          </cell>
          <cell r="G254">
            <v>1850000</v>
          </cell>
          <cell r="H254">
            <v>123</v>
          </cell>
          <cell r="I254">
            <v>12300000</v>
          </cell>
          <cell r="J254">
            <v>150</v>
          </cell>
          <cell r="K254">
            <v>7500000</v>
          </cell>
          <cell r="L254">
            <v>102</v>
          </cell>
          <cell r="M254">
            <v>10200000</v>
          </cell>
          <cell r="N254">
            <v>72</v>
          </cell>
          <cell r="O254">
            <v>3600000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30</v>
          </cell>
          <cell r="U254">
            <v>3000000</v>
          </cell>
          <cell r="V254">
            <v>7</v>
          </cell>
          <cell r="W254">
            <v>350000</v>
          </cell>
          <cell r="X254">
            <v>556</v>
          </cell>
          <cell r="Y254">
            <v>42300000</v>
          </cell>
        </row>
        <row r="255">
          <cell r="A255">
            <v>10207</v>
          </cell>
          <cell r="B255">
            <v>10306</v>
          </cell>
          <cell r="C255" t="str">
            <v>SAN JUAN DE LA COSTA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77</v>
          </cell>
          <cell r="I255">
            <v>7700000</v>
          </cell>
          <cell r="J255">
            <v>70</v>
          </cell>
          <cell r="K255">
            <v>3500000</v>
          </cell>
          <cell r="L255">
            <v>93</v>
          </cell>
          <cell r="M255">
            <v>9300000</v>
          </cell>
          <cell r="N255">
            <v>61</v>
          </cell>
          <cell r="O255">
            <v>3050000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8</v>
          </cell>
          <cell r="U255">
            <v>800000</v>
          </cell>
          <cell r="V255">
            <v>2</v>
          </cell>
          <cell r="W255">
            <v>100000</v>
          </cell>
          <cell r="X255">
            <v>311</v>
          </cell>
          <cell r="Y255">
            <v>24450000</v>
          </cell>
        </row>
        <row r="256">
          <cell r="A256">
            <v>10301</v>
          </cell>
          <cell r="B256">
            <v>10101</v>
          </cell>
          <cell r="C256" t="str">
            <v>PUERTO MONTT</v>
          </cell>
          <cell r="D256">
            <v>323</v>
          </cell>
          <cell r="E256">
            <v>32300000</v>
          </cell>
          <cell r="F256">
            <v>211</v>
          </cell>
          <cell r="G256">
            <v>10550000</v>
          </cell>
          <cell r="H256">
            <v>2361</v>
          </cell>
          <cell r="I256">
            <v>236100000</v>
          </cell>
          <cell r="J256">
            <v>1752</v>
          </cell>
          <cell r="K256">
            <v>87600000</v>
          </cell>
          <cell r="L256">
            <v>533</v>
          </cell>
          <cell r="M256">
            <v>53300000</v>
          </cell>
          <cell r="N256">
            <v>456</v>
          </cell>
          <cell r="O256">
            <v>22800000</v>
          </cell>
          <cell r="P256">
            <v>16</v>
          </cell>
          <cell r="Q256">
            <v>1600000</v>
          </cell>
          <cell r="R256">
            <v>1</v>
          </cell>
          <cell r="S256">
            <v>50000</v>
          </cell>
          <cell r="T256">
            <v>300</v>
          </cell>
          <cell r="U256">
            <v>30000000</v>
          </cell>
          <cell r="V256">
            <v>147</v>
          </cell>
          <cell r="W256">
            <v>7350000</v>
          </cell>
          <cell r="X256">
            <v>6100</v>
          </cell>
          <cell r="Y256">
            <v>481650000</v>
          </cell>
        </row>
        <row r="257">
          <cell r="A257">
            <v>10302</v>
          </cell>
          <cell r="B257">
            <v>10103</v>
          </cell>
          <cell r="C257" t="str">
            <v>COCHAMÓ</v>
          </cell>
          <cell r="D257">
            <v>16</v>
          </cell>
          <cell r="E257">
            <v>1600000</v>
          </cell>
          <cell r="F257">
            <v>23</v>
          </cell>
          <cell r="G257">
            <v>1150000</v>
          </cell>
          <cell r="H257">
            <v>59</v>
          </cell>
          <cell r="I257">
            <v>5900000</v>
          </cell>
          <cell r="J257">
            <v>84</v>
          </cell>
          <cell r="K257">
            <v>4200000</v>
          </cell>
          <cell r="L257">
            <v>29</v>
          </cell>
          <cell r="M257">
            <v>2900000</v>
          </cell>
          <cell r="N257">
            <v>13</v>
          </cell>
          <cell r="O257">
            <v>650000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11</v>
          </cell>
          <cell r="U257">
            <v>1100000</v>
          </cell>
          <cell r="V257">
            <v>2</v>
          </cell>
          <cell r="W257">
            <v>100000</v>
          </cell>
          <cell r="X257">
            <v>237</v>
          </cell>
          <cell r="Y257">
            <v>17600000</v>
          </cell>
        </row>
        <row r="258">
          <cell r="A258">
            <v>10303</v>
          </cell>
          <cell r="B258">
            <v>10109</v>
          </cell>
          <cell r="C258" t="str">
            <v>PUERTO VARAS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80</v>
          </cell>
          <cell r="M258">
            <v>8000000</v>
          </cell>
          <cell r="N258">
            <v>94</v>
          </cell>
          <cell r="O258">
            <v>4700000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174</v>
          </cell>
          <cell r="Y258">
            <v>12700000</v>
          </cell>
        </row>
        <row r="259">
          <cell r="A259">
            <v>10304</v>
          </cell>
          <cell r="B259">
            <v>10104</v>
          </cell>
          <cell r="C259" t="str">
            <v>FRESIA</v>
          </cell>
          <cell r="D259">
            <v>32</v>
          </cell>
          <cell r="E259">
            <v>3200000</v>
          </cell>
          <cell r="F259">
            <v>25</v>
          </cell>
          <cell r="G259">
            <v>1250000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42</v>
          </cell>
          <cell r="M259">
            <v>4200000</v>
          </cell>
          <cell r="N259">
            <v>13</v>
          </cell>
          <cell r="O259">
            <v>650000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112</v>
          </cell>
          <cell r="Y259">
            <v>9300000</v>
          </cell>
        </row>
        <row r="260">
          <cell r="A260">
            <v>10305</v>
          </cell>
          <cell r="B260">
            <v>10105</v>
          </cell>
          <cell r="C260" t="str">
            <v>FRUTILLAR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67</v>
          </cell>
          <cell r="M260">
            <v>6700000</v>
          </cell>
          <cell r="N260">
            <v>32</v>
          </cell>
          <cell r="O260">
            <v>1600000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99</v>
          </cell>
          <cell r="Y260">
            <v>8300000</v>
          </cell>
        </row>
        <row r="261">
          <cell r="A261">
            <v>10306</v>
          </cell>
          <cell r="B261">
            <v>10107</v>
          </cell>
          <cell r="C261" t="str">
            <v>LLANQUIHUE</v>
          </cell>
          <cell r="D261">
            <v>44</v>
          </cell>
          <cell r="E261">
            <v>4400000</v>
          </cell>
          <cell r="F261">
            <v>21</v>
          </cell>
          <cell r="G261">
            <v>1050000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71</v>
          </cell>
          <cell r="M261">
            <v>7100000</v>
          </cell>
          <cell r="N261">
            <v>48</v>
          </cell>
          <cell r="O261">
            <v>2400000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184</v>
          </cell>
          <cell r="Y261">
            <v>14950000</v>
          </cell>
        </row>
        <row r="262">
          <cell r="A262">
            <v>10307</v>
          </cell>
          <cell r="B262">
            <v>10108</v>
          </cell>
          <cell r="C262" t="str">
            <v>MAULLÍN</v>
          </cell>
          <cell r="D262">
            <v>33</v>
          </cell>
          <cell r="E262">
            <v>3300000</v>
          </cell>
          <cell r="F262">
            <v>19</v>
          </cell>
          <cell r="G262">
            <v>950000</v>
          </cell>
          <cell r="H262">
            <v>186</v>
          </cell>
          <cell r="I262">
            <v>18600000</v>
          </cell>
          <cell r="J262">
            <v>156</v>
          </cell>
          <cell r="K262">
            <v>7800000</v>
          </cell>
          <cell r="L262">
            <v>47</v>
          </cell>
          <cell r="M262">
            <v>4700000</v>
          </cell>
          <cell r="N262">
            <v>54</v>
          </cell>
          <cell r="O262">
            <v>2700000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11</v>
          </cell>
          <cell r="U262">
            <v>1100000</v>
          </cell>
          <cell r="V262">
            <v>3</v>
          </cell>
          <cell r="W262">
            <v>150000</v>
          </cell>
          <cell r="X262">
            <v>509</v>
          </cell>
          <cell r="Y262">
            <v>39300000</v>
          </cell>
        </row>
        <row r="263">
          <cell r="A263">
            <v>10308</v>
          </cell>
          <cell r="B263">
            <v>10106</v>
          </cell>
          <cell r="C263" t="str">
            <v>LOS MUERMOS</v>
          </cell>
          <cell r="D263">
            <v>23</v>
          </cell>
          <cell r="E263">
            <v>2300000</v>
          </cell>
          <cell r="F263">
            <v>28</v>
          </cell>
          <cell r="G263">
            <v>1400000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93</v>
          </cell>
          <cell r="M263">
            <v>9300000</v>
          </cell>
          <cell r="N263">
            <v>51</v>
          </cell>
          <cell r="O263">
            <v>2550000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195</v>
          </cell>
          <cell r="Y263">
            <v>15550000</v>
          </cell>
        </row>
        <row r="264">
          <cell r="A264">
            <v>10309</v>
          </cell>
          <cell r="B264">
            <v>10102</v>
          </cell>
          <cell r="C264" t="str">
            <v>CALBUCO</v>
          </cell>
          <cell r="D264">
            <v>73</v>
          </cell>
          <cell r="E264">
            <v>7300000</v>
          </cell>
          <cell r="F264">
            <v>30</v>
          </cell>
          <cell r="G264">
            <v>1500000</v>
          </cell>
          <cell r="H264">
            <v>442</v>
          </cell>
          <cell r="I264">
            <v>44200000</v>
          </cell>
          <cell r="J264">
            <v>415</v>
          </cell>
          <cell r="K264">
            <v>20750000</v>
          </cell>
          <cell r="L264">
            <v>239</v>
          </cell>
          <cell r="M264">
            <v>23900000</v>
          </cell>
          <cell r="N264">
            <v>93</v>
          </cell>
          <cell r="O264">
            <v>4650000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33</v>
          </cell>
          <cell r="U264">
            <v>3300000</v>
          </cell>
          <cell r="V264">
            <v>0</v>
          </cell>
          <cell r="W264">
            <v>0</v>
          </cell>
          <cell r="X264">
            <v>1325</v>
          </cell>
          <cell r="Y264">
            <v>105600000</v>
          </cell>
        </row>
        <row r="265">
          <cell r="A265">
            <v>10401</v>
          </cell>
          <cell r="B265">
            <v>10201</v>
          </cell>
          <cell r="C265" t="str">
            <v>CASTRO</v>
          </cell>
          <cell r="D265">
            <v>105</v>
          </cell>
          <cell r="E265">
            <v>10500000</v>
          </cell>
          <cell r="F265">
            <v>79</v>
          </cell>
          <cell r="G265">
            <v>3950000</v>
          </cell>
          <cell r="H265">
            <v>286</v>
          </cell>
          <cell r="I265">
            <v>28600000</v>
          </cell>
          <cell r="J265">
            <v>696</v>
          </cell>
          <cell r="K265">
            <v>34800000</v>
          </cell>
          <cell r="L265">
            <v>216</v>
          </cell>
          <cell r="M265">
            <v>21600000</v>
          </cell>
          <cell r="N265">
            <v>226</v>
          </cell>
          <cell r="O265">
            <v>11300000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38</v>
          </cell>
          <cell r="U265">
            <v>3800000</v>
          </cell>
          <cell r="V265">
            <v>15</v>
          </cell>
          <cell r="W265">
            <v>750000</v>
          </cell>
          <cell r="X265">
            <v>1661</v>
          </cell>
          <cell r="Y265">
            <v>115300000</v>
          </cell>
        </row>
        <row r="266">
          <cell r="A266">
            <v>10402</v>
          </cell>
          <cell r="B266">
            <v>10203</v>
          </cell>
          <cell r="C266" t="str">
            <v>CHONCHI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213</v>
          </cell>
          <cell r="I266">
            <v>21300000</v>
          </cell>
          <cell r="J266">
            <v>233</v>
          </cell>
          <cell r="K266">
            <v>11650000</v>
          </cell>
          <cell r="L266">
            <v>134</v>
          </cell>
          <cell r="M266">
            <v>13400000</v>
          </cell>
          <cell r="N266">
            <v>87</v>
          </cell>
          <cell r="O266">
            <v>4350000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667</v>
          </cell>
          <cell r="Y266">
            <v>50700000</v>
          </cell>
        </row>
        <row r="267">
          <cell r="A267">
            <v>10403</v>
          </cell>
          <cell r="B267">
            <v>10207</v>
          </cell>
          <cell r="C267" t="str">
            <v>QUEILÉN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91</v>
          </cell>
          <cell r="I267">
            <v>9100000</v>
          </cell>
          <cell r="J267">
            <v>85</v>
          </cell>
          <cell r="K267">
            <v>4250000</v>
          </cell>
          <cell r="L267">
            <v>39</v>
          </cell>
          <cell r="M267">
            <v>3900000</v>
          </cell>
          <cell r="N267">
            <v>16</v>
          </cell>
          <cell r="O267">
            <v>800000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5</v>
          </cell>
          <cell r="U267">
            <v>500000</v>
          </cell>
          <cell r="V267">
            <v>2</v>
          </cell>
          <cell r="W267">
            <v>100000</v>
          </cell>
          <cell r="X267">
            <v>238</v>
          </cell>
          <cell r="Y267">
            <v>18650000</v>
          </cell>
        </row>
        <row r="268">
          <cell r="A268">
            <v>10404</v>
          </cell>
          <cell r="B268">
            <v>10208</v>
          </cell>
          <cell r="C268" t="str">
            <v>QUELLON</v>
          </cell>
          <cell r="D268">
            <v>43</v>
          </cell>
          <cell r="E268">
            <v>4300000</v>
          </cell>
          <cell r="F268">
            <v>41</v>
          </cell>
          <cell r="G268">
            <v>2050000</v>
          </cell>
          <cell r="H268">
            <v>346</v>
          </cell>
          <cell r="I268">
            <v>34600000</v>
          </cell>
          <cell r="J268">
            <v>485</v>
          </cell>
          <cell r="K268">
            <v>24250000</v>
          </cell>
          <cell r="L268">
            <v>263</v>
          </cell>
          <cell r="M268">
            <v>26300000</v>
          </cell>
          <cell r="N268">
            <v>125</v>
          </cell>
          <cell r="O268">
            <v>6250000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37</v>
          </cell>
          <cell r="U268">
            <v>3700000</v>
          </cell>
          <cell r="V268">
            <v>0</v>
          </cell>
          <cell r="W268">
            <v>0</v>
          </cell>
          <cell r="X268">
            <v>1340</v>
          </cell>
          <cell r="Y268">
            <v>101450000</v>
          </cell>
        </row>
        <row r="269">
          <cell r="A269">
            <v>10405</v>
          </cell>
          <cell r="B269">
            <v>10206</v>
          </cell>
          <cell r="C269" t="str">
            <v>PUQUELDÓN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42</v>
          </cell>
          <cell r="I269">
            <v>4200000</v>
          </cell>
          <cell r="J269">
            <v>61</v>
          </cell>
          <cell r="K269">
            <v>3050000</v>
          </cell>
          <cell r="L269">
            <v>47</v>
          </cell>
          <cell r="M269">
            <v>4700000</v>
          </cell>
          <cell r="N269">
            <v>27</v>
          </cell>
          <cell r="O269">
            <v>1350000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6</v>
          </cell>
          <cell r="U269">
            <v>600000</v>
          </cell>
          <cell r="V269">
            <v>2</v>
          </cell>
          <cell r="W269">
            <v>100000</v>
          </cell>
          <cell r="X269">
            <v>185</v>
          </cell>
          <cell r="Y269">
            <v>14000000</v>
          </cell>
        </row>
        <row r="270">
          <cell r="A270">
            <v>10406</v>
          </cell>
          <cell r="B270">
            <v>10202</v>
          </cell>
          <cell r="C270" t="str">
            <v>ANCUD</v>
          </cell>
          <cell r="D270">
            <v>41</v>
          </cell>
          <cell r="E270">
            <v>4100000</v>
          </cell>
          <cell r="F270">
            <v>96</v>
          </cell>
          <cell r="G270">
            <v>4800000</v>
          </cell>
          <cell r="H270">
            <v>237</v>
          </cell>
          <cell r="I270">
            <v>23700000</v>
          </cell>
          <cell r="J270">
            <v>392</v>
          </cell>
          <cell r="K270">
            <v>19600000</v>
          </cell>
          <cell r="L270">
            <v>390</v>
          </cell>
          <cell r="M270">
            <v>39000000</v>
          </cell>
          <cell r="N270">
            <v>137</v>
          </cell>
          <cell r="O270">
            <v>6850000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76</v>
          </cell>
          <cell r="U270">
            <v>7600000</v>
          </cell>
          <cell r="V270">
            <v>23</v>
          </cell>
          <cell r="W270">
            <v>1150000</v>
          </cell>
          <cell r="X270">
            <v>1392</v>
          </cell>
          <cell r="Y270">
            <v>106800000</v>
          </cell>
        </row>
        <row r="271">
          <cell r="A271">
            <v>10407</v>
          </cell>
          <cell r="B271">
            <v>10209</v>
          </cell>
          <cell r="C271" t="str">
            <v>QUEMCHI</v>
          </cell>
          <cell r="D271">
            <v>46</v>
          </cell>
          <cell r="E271">
            <v>4600000</v>
          </cell>
          <cell r="F271">
            <v>17</v>
          </cell>
          <cell r="G271">
            <v>850000</v>
          </cell>
          <cell r="H271">
            <v>100</v>
          </cell>
          <cell r="I271">
            <v>10000000</v>
          </cell>
          <cell r="J271">
            <v>123</v>
          </cell>
          <cell r="K271">
            <v>6150000</v>
          </cell>
          <cell r="L271">
            <v>71</v>
          </cell>
          <cell r="M271">
            <v>7100000</v>
          </cell>
          <cell r="N271">
            <v>46</v>
          </cell>
          <cell r="O271">
            <v>2300000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403</v>
          </cell>
          <cell r="Y271">
            <v>31000000</v>
          </cell>
        </row>
        <row r="272">
          <cell r="A272">
            <v>10408</v>
          </cell>
          <cell r="B272">
            <v>10205</v>
          </cell>
          <cell r="C272" t="str">
            <v>DALCAHUE</v>
          </cell>
          <cell r="D272">
            <v>28</v>
          </cell>
          <cell r="E272">
            <v>2800000</v>
          </cell>
          <cell r="F272">
            <v>32</v>
          </cell>
          <cell r="G272">
            <v>1600000</v>
          </cell>
          <cell r="H272">
            <v>88</v>
          </cell>
          <cell r="I272">
            <v>8800000</v>
          </cell>
          <cell r="J272">
            <v>173</v>
          </cell>
          <cell r="K272">
            <v>8650000</v>
          </cell>
          <cell r="L272">
            <v>102</v>
          </cell>
          <cell r="M272">
            <v>10200000</v>
          </cell>
          <cell r="N272">
            <v>73</v>
          </cell>
          <cell r="O272">
            <v>3650000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21</v>
          </cell>
          <cell r="U272">
            <v>2100000</v>
          </cell>
          <cell r="V272">
            <v>4</v>
          </cell>
          <cell r="W272">
            <v>200000</v>
          </cell>
          <cell r="X272">
            <v>521</v>
          </cell>
          <cell r="Y272">
            <v>38000000</v>
          </cell>
        </row>
        <row r="273">
          <cell r="A273">
            <v>10410</v>
          </cell>
          <cell r="B273">
            <v>10204</v>
          </cell>
          <cell r="C273" t="str">
            <v>CURACO DE VÉLEZ</v>
          </cell>
          <cell r="D273">
            <v>16</v>
          </cell>
          <cell r="E273">
            <v>1600000</v>
          </cell>
          <cell r="F273">
            <v>22</v>
          </cell>
          <cell r="G273">
            <v>1100000</v>
          </cell>
          <cell r="H273">
            <v>57</v>
          </cell>
          <cell r="I273">
            <v>5700000</v>
          </cell>
          <cell r="J273">
            <v>108</v>
          </cell>
          <cell r="K273">
            <v>5400000</v>
          </cell>
          <cell r="L273">
            <v>33</v>
          </cell>
          <cell r="M273">
            <v>3300000</v>
          </cell>
          <cell r="N273">
            <v>26</v>
          </cell>
          <cell r="O273">
            <v>1300000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262</v>
          </cell>
          <cell r="Y273">
            <v>18400000</v>
          </cell>
        </row>
        <row r="274">
          <cell r="A274">
            <v>10415</v>
          </cell>
          <cell r="B274">
            <v>10210</v>
          </cell>
          <cell r="C274" t="str">
            <v>QUINCHAO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137</v>
          </cell>
          <cell r="I274">
            <v>13700000</v>
          </cell>
          <cell r="J274">
            <v>220</v>
          </cell>
          <cell r="K274">
            <v>11000000</v>
          </cell>
          <cell r="L274">
            <v>63</v>
          </cell>
          <cell r="M274">
            <v>6300000</v>
          </cell>
          <cell r="N274">
            <v>43</v>
          </cell>
          <cell r="O274">
            <v>2150000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22</v>
          </cell>
          <cell r="U274">
            <v>2200000</v>
          </cell>
          <cell r="V274">
            <v>5</v>
          </cell>
          <cell r="W274">
            <v>250000</v>
          </cell>
          <cell r="X274">
            <v>490</v>
          </cell>
          <cell r="Y274">
            <v>35600000</v>
          </cell>
        </row>
        <row r="275">
          <cell r="A275">
            <v>10501</v>
          </cell>
          <cell r="B275">
            <v>10401</v>
          </cell>
          <cell r="C275" t="str">
            <v>CHAITÉN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72</v>
          </cell>
          <cell r="I275">
            <v>7200000</v>
          </cell>
          <cell r="J275">
            <v>108</v>
          </cell>
          <cell r="K275">
            <v>5400000</v>
          </cell>
          <cell r="L275">
            <v>14</v>
          </cell>
          <cell r="M275">
            <v>1400000</v>
          </cell>
          <cell r="N275">
            <v>19</v>
          </cell>
          <cell r="O275">
            <v>950000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213</v>
          </cell>
          <cell r="Y275">
            <v>14950000</v>
          </cell>
        </row>
        <row r="276">
          <cell r="A276">
            <v>10502</v>
          </cell>
          <cell r="B276">
            <v>10403</v>
          </cell>
          <cell r="C276" t="str">
            <v>HUALAIHUÉ</v>
          </cell>
          <cell r="D276">
            <v>0</v>
          </cell>
          <cell r="E276">
            <v>0</v>
          </cell>
          <cell r="F276">
            <v>42</v>
          </cell>
          <cell r="G276">
            <v>2100000</v>
          </cell>
          <cell r="H276">
            <v>144</v>
          </cell>
          <cell r="I276">
            <v>14400000</v>
          </cell>
          <cell r="J276">
            <v>165</v>
          </cell>
          <cell r="K276">
            <v>8250000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351</v>
          </cell>
          <cell r="Y276">
            <v>24750000</v>
          </cell>
        </row>
        <row r="277">
          <cell r="A277">
            <v>10503</v>
          </cell>
          <cell r="B277">
            <v>10402</v>
          </cell>
          <cell r="C277" t="str">
            <v>FUTALEUFÚ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52</v>
          </cell>
          <cell r="I277">
            <v>5200000</v>
          </cell>
          <cell r="J277">
            <v>66</v>
          </cell>
          <cell r="K277">
            <v>3300000</v>
          </cell>
          <cell r="L277">
            <v>2</v>
          </cell>
          <cell r="M277">
            <v>200000</v>
          </cell>
          <cell r="N277">
            <v>7</v>
          </cell>
          <cell r="O277">
            <v>350000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127</v>
          </cell>
          <cell r="Y277">
            <v>9050000</v>
          </cell>
        </row>
        <row r="278">
          <cell r="A278">
            <v>10504</v>
          </cell>
          <cell r="B278">
            <v>10404</v>
          </cell>
          <cell r="C278" t="str">
            <v>PALENA</v>
          </cell>
          <cell r="D278">
            <v>15</v>
          </cell>
          <cell r="E278">
            <v>1500000</v>
          </cell>
          <cell r="F278">
            <v>16</v>
          </cell>
          <cell r="G278">
            <v>800000</v>
          </cell>
          <cell r="H278">
            <v>34</v>
          </cell>
          <cell r="I278">
            <v>3400000</v>
          </cell>
          <cell r="J278">
            <v>50</v>
          </cell>
          <cell r="K278">
            <v>2500000</v>
          </cell>
          <cell r="L278">
            <v>3</v>
          </cell>
          <cell r="M278">
            <v>300000</v>
          </cell>
          <cell r="N278">
            <v>1</v>
          </cell>
          <cell r="O278">
            <v>50000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119</v>
          </cell>
          <cell r="Y278">
            <v>8550000</v>
          </cell>
        </row>
        <row r="279">
          <cell r="A279">
            <v>11101</v>
          </cell>
          <cell r="B279">
            <v>11201</v>
          </cell>
          <cell r="C279" t="str">
            <v>AISÉN</v>
          </cell>
          <cell r="D279">
            <v>31</v>
          </cell>
          <cell r="E279">
            <v>3100000</v>
          </cell>
          <cell r="F279">
            <v>83</v>
          </cell>
          <cell r="G279">
            <v>4150000</v>
          </cell>
          <cell r="H279">
            <v>242</v>
          </cell>
          <cell r="I279">
            <v>24200000</v>
          </cell>
          <cell r="J279">
            <v>387</v>
          </cell>
          <cell r="K279">
            <v>19350000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33</v>
          </cell>
          <cell r="U279">
            <v>3300000</v>
          </cell>
          <cell r="V279">
            <v>12</v>
          </cell>
          <cell r="W279">
            <v>600000</v>
          </cell>
          <cell r="X279">
            <v>788</v>
          </cell>
          <cell r="Y279">
            <v>54700000</v>
          </cell>
        </row>
        <row r="280">
          <cell r="A280">
            <v>11102</v>
          </cell>
          <cell r="B280">
            <v>11202</v>
          </cell>
          <cell r="C280" t="str">
            <v>CISNES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89</v>
          </cell>
          <cell r="I280">
            <v>8900000</v>
          </cell>
          <cell r="J280">
            <v>121</v>
          </cell>
          <cell r="K280">
            <v>6050000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210</v>
          </cell>
          <cell r="Y280">
            <v>14950000</v>
          </cell>
        </row>
        <row r="281">
          <cell r="A281">
            <v>11104</v>
          </cell>
          <cell r="B281">
            <v>11203</v>
          </cell>
          <cell r="C281" t="str">
            <v>GUAITECAS</v>
          </cell>
          <cell r="D281">
            <v>0</v>
          </cell>
          <cell r="E281">
            <v>0</v>
          </cell>
          <cell r="F281">
            <v>29</v>
          </cell>
          <cell r="G281">
            <v>1450000</v>
          </cell>
          <cell r="H281">
            <v>29</v>
          </cell>
          <cell r="I281">
            <v>2900000</v>
          </cell>
          <cell r="J281">
            <v>38</v>
          </cell>
          <cell r="K281">
            <v>1900000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96</v>
          </cell>
          <cell r="Y281">
            <v>6250000</v>
          </cell>
        </row>
        <row r="282">
          <cell r="A282">
            <v>11201</v>
          </cell>
          <cell r="B282">
            <v>11401</v>
          </cell>
          <cell r="C282" t="str">
            <v>CHILE CHICO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66</v>
          </cell>
          <cell r="I282">
            <v>6600000</v>
          </cell>
          <cell r="J282">
            <v>88</v>
          </cell>
          <cell r="K282">
            <v>4400000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154</v>
          </cell>
          <cell r="Y282">
            <v>11000000</v>
          </cell>
        </row>
        <row r="283">
          <cell r="A283">
            <v>11203</v>
          </cell>
          <cell r="B283">
            <v>11402</v>
          </cell>
          <cell r="C283" t="str">
            <v>RÍO IBÁÑEZ</v>
          </cell>
          <cell r="D283">
            <v>2</v>
          </cell>
          <cell r="E283">
            <v>200000</v>
          </cell>
          <cell r="F283">
            <v>18</v>
          </cell>
          <cell r="G283">
            <v>900000</v>
          </cell>
          <cell r="H283">
            <v>35</v>
          </cell>
          <cell r="I283">
            <v>3500000</v>
          </cell>
          <cell r="J283">
            <v>75</v>
          </cell>
          <cell r="K283">
            <v>3750000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6</v>
          </cell>
          <cell r="U283">
            <v>600000</v>
          </cell>
          <cell r="V283">
            <v>2</v>
          </cell>
          <cell r="W283">
            <v>100000</v>
          </cell>
          <cell r="X283">
            <v>138</v>
          </cell>
          <cell r="Y283">
            <v>9050000</v>
          </cell>
        </row>
        <row r="284">
          <cell r="A284">
            <v>11301</v>
          </cell>
          <cell r="B284">
            <v>11301</v>
          </cell>
          <cell r="C284" t="str">
            <v>COCHRANE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47</v>
          </cell>
          <cell r="I284">
            <v>4700000</v>
          </cell>
          <cell r="J284">
            <v>74</v>
          </cell>
          <cell r="K284">
            <v>3700000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16</v>
          </cell>
          <cell r="U284">
            <v>1600000</v>
          </cell>
          <cell r="V284">
            <v>5</v>
          </cell>
          <cell r="W284">
            <v>250000</v>
          </cell>
          <cell r="X284">
            <v>142</v>
          </cell>
          <cell r="Y284">
            <v>10250000</v>
          </cell>
        </row>
        <row r="285">
          <cell r="A285">
            <v>11302</v>
          </cell>
          <cell r="B285">
            <v>11302</v>
          </cell>
          <cell r="C285" t="str">
            <v>OHIGGINS</v>
          </cell>
          <cell r="D285">
            <v>1</v>
          </cell>
          <cell r="E285">
            <v>100000</v>
          </cell>
          <cell r="F285">
            <v>12</v>
          </cell>
          <cell r="G285">
            <v>600000</v>
          </cell>
          <cell r="H285">
            <v>16</v>
          </cell>
          <cell r="I285">
            <v>1600000</v>
          </cell>
          <cell r="J285">
            <v>26</v>
          </cell>
          <cell r="K285">
            <v>1300000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55</v>
          </cell>
          <cell r="Y285">
            <v>3600000</v>
          </cell>
        </row>
        <row r="286">
          <cell r="A286">
            <v>11303</v>
          </cell>
          <cell r="B286">
            <v>11303</v>
          </cell>
          <cell r="C286" t="str">
            <v>TORTEL</v>
          </cell>
          <cell r="D286">
            <v>0</v>
          </cell>
          <cell r="E286">
            <v>0</v>
          </cell>
          <cell r="F286">
            <v>14</v>
          </cell>
          <cell r="G286">
            <v>700000</v>
          </cell>
          <cell r="H286">
            <v>11</v>
          </cell>
          <cell r="I286">
            <v>1100000</v>
          </cell>
          <cell r="J286">
            <v>16</v>
          </cell>
          <cell r="K286">
            <v>800000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7</v>
          </cell>
          <cell r="U286">
            <v>700000</v>
          </cell>
          <cell r="V286">
            <v>3</v>
          </cell>
          <cell r="W286">
            <v>150000</v>
          </cell>
          <cell r="X286">
            <v>51</v>
          </cell>
          <cell r="Y286">
            <v>3450000</v>
          </cell>
        </row>
        <row r="287">
          <cell r="A287">
            <v>11401</v>
          </cell>
          <cell r="B287">
            <v>11101</v>
          </cell>
          <cell r="C287" t="str">
            <v>COIHAIQUE</v>
          </cell>
          <cell r="D287">
            <v>31</v>
          </cell>
          <cell r="E287">
            <v>3100000</v>
          </cell>
          <cell r="F287">
            <v>109</v>
          </cell>
          <cell r="G287">
            <v>5450000</v>
          </cell>
          <cell r="H287">
            <v>379</v>
          </cell>
          <cell r="I287">
            <v>37900000</v>
          </cell>
          <cell r="J287">
            <v>479</v>
          </cell>
          <cell r="K287">
            <v>23950000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85</v>
          </cell>
          <cell r="U287">
            <v>8500000</v>
          </cell>
          <cell r="V287">
            <v>25</v>
          </cell>
          <cell r="W287">
            <v>1250000</v>
          </cell>
          <cell r="X287">
            <v>1108</v>
          </cell>
          <cell r="Y287">
            <v>80150000</v>
          </cell>
        </row>
        <row r="288">
          <cell r="A288">
            <v>11402</v>
          </cell>
          <cell r="B288">
            <v>11102</v>
          </cell>
          <cell r="C288" t="str">
            <v>LAGO VERDE</v>
          </cell>
          <cell r="D288">
            <v>4</v>
          </cell>
          <cell r="E288">
            <v>400000</v>
          </cell>
          <cell r="F288">
            <v>18</v>
          </cell>
          <cell r="G288">
            <v>900000</v>
          </cell>
          <cell r="H288">
            <v>19</v>
          </cell>
          <cell r="I288">
            <v>1900000</v>
          </cell>
          <cell r="J288">
            <v>15</v>
          </cell>
          <cell r="K288">
            <v>750000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6</v>
          </cell>
          <cell r="U288">
            <v>600000</v>
          </cell>
          <cell r="V288">
            <v>2</v>
          </cell>
          <cell r="W288">
            <v>100000</v>
          </cell>
          <cell r="X288">
            <v>64</v>
          </cell>
          <cell r="Y288">
            <v>4650000</v>
          </cell>
        </row>
        <row r="289">
          <cell r="A289">
            <v>12101</v>
          </cell>
          <cell r="B289">
            <v>12401</v>
          </cell>
          <cell r="C289" t="str">
            <v>NATALES</v>
          </cell>
          <cell r="D289">
            <v>48</v>
          </cell>
          <cell r="E289">
            <v>4800000</v>
          </cell>
          <cell r="F289">
            <v>54</v>
          </cell>
          <cell r="G289">
            <v>2700000</v>
          </cell>
          <cell r="H289">
            <v>105</v>
          </cell>
          <cell r="I289">
            <v>10500000</v>
          </cell>
          <cell r="J289">
            <v>298</v>
          </cell>
          <cell r="K289">
            <v>14900000</v>
          </cell>
          <cell r="L289">
            <v>17</v>
          </cell>
          <cell r="M289">
            <v>1700000</v>
          </cell>
          <cell r="N289">
            <v>82</v>
          </cell>
          <cell r="O289">
            <v>4100000</v>
          </cell>
          <cell r="P289">
            <v>15</v>
          </cell>
          <cell r="Q289">
            <v>1500000</v>
          </cell>
          <cell r="R289">
            <v>1</v>
          </cell>
          <cell r="S289">
            <v>50000</v>
          </cell>
          <cell r="T289">
            <v>57</v>
          </cell>
          <cell r="U289">
            <v>5700000</v>
          </cell>
          <cell r="V289">
            <v>19</v>
          </cell>
          <cell r="W289">
            <v>950000</v>
          </cell>
          <cell r="X289">
            <v>696</v>
          </cell>
          <cell r="Y289">
            <v>46900000</v>
          </cell>
        </row>
        <row r="290">
          <cell r="A290">
            <v>12103</v>
          </cell>
          <cell r="B290">
            <v>12402</v>
          </cell>
          <cell r="C290" t="str">
            <v>TORRES DEL PAINE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</row>
        <row r="291">
          <cell r="A291">
            <v>12202</v>
          </cell>
          <cell r="B291">
            <v>12103</v>
          </cell>
          <cell r="C291" t="str">
            <v>RÍO VERDE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</row>
        <row r="292">
          <cell r="A292">
            <v>12204</v>
          </cell>
          <cell r="B292">
            <v>12104</v>
          </cell>
          <cell r="C292" t="str">
            <v>SAN GREGORIO</v>
          </cell>
          <cell r="D292">
            <v>6</v>
          </cell>
          <cell r="E292">
            <v>600000</v>
          </cell>
          <cell r="F292">
            <v>17</v>
          </cell>
          <cell r="G292">
            <v>850000</v>
          </cell>
          <cell r="H292">
            <v>7</v>
          </cell>
          <cell r="I292">
            <v>700000</v>
          </cell>
          <cell r="J292">
            <v>8</v>
          </cell>
          <cell r="K292">
            <v>400000</v>
          </cell>
          <cell r="L292">
            <v>1</v>
          </cell>
          <cell r="M292">
            <v>100000</v>
          </cell>
          <cell r="N292">
            <v>6</v>
          </cell>
          <cell r="O292">
            <v>300000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45</v>
          </cell>
          <cell r="Y292">
            <v>2950000</v>
          </cell>
        </row>
        <row r="293">
          <cell r="A293">
            <v>12205</v>
          </cell>
          <cell r="B293">
            <v>12101</v>
          </cell>
          <cell r="C293" t="str">
            <v>PUNTA ARENAS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650</v>
          </cell>
          <cell r="I293">
            <v>65000000</v>
          </cell>
          <cell r="J293">
            <v>1381</v>
          </cell>
          <cell r="K293">
            <v>69050000</v>
          </cell>
          <cell r="L293">
            <v>181</v>
          </cell>
          <cell r="M293">
            <v>18100000</v>
          </cell>
          <cell r="N293">
            <v>225</v>
          </cell>
          <cell r="O293">
            <v>11250000</v>
          </cell>
          <cell r="P293">
            <v>25</v>
          </cell>
          <cell r="Q293">
            <v>2500000</v>
          </cell>
          <cell r="R293">
            <v>13</v>
          </cell>
          <cell r="S293">
            <v>650000</v>
          </cell>
          <cell r="T293">
            <v>57</v>
          </cell>
          <cell r="U293">
            <v>5700000</v>
          </cell>
          <cell r="V293">
            <v>12</v>
          </cell>
          <cell r="W293">
            <v>600000</v>
          </cell>
          <cell r="X293">
            <v>2544</v>
          </cell>
          <cell r="Y293">
            <v>172850000</v>
          </cell>
        </row>
        <row r="294">
          <cell r="A294">
            <v>12206</v>
          </cell>
          <cell r="B294">
            <v>12102</v>
          </cell>
          <cell r="C294" t="str">
            <v>LAGUNA BLANCA</v>
          </cell>
          <cell r="D294">
            <v>8</v>
          </cell>
          <cell r="E294">
            <v>800000</v>
          </cell>
          <cell r="F294">
            <v>13</v>
          </cell>
          <cell r="G294">
            <v>650000</v>
          </cell>
          <cell r="H294">
            <v>15</v>
          </cell>
          <cell r="I294">
            <v>1500000</v>
          </cell>
          <cell r="J294">
            <v>7</v>
          </cell>
          <cell r="K294">
            <v>350000</v>
          </cell>
          <cell r="L294">
            <v>5</v>
          </cell>
          <cell r="M294">
            <v>500000</v>
          </cell>
          <cell r="N294">
            <v>2</v>
          </cell>
          <cell r="O294">
            <v>100000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50</v>
          </cell>
          <cell r="Y294">
            <v>3900000</v>
          </cell>
        </row>
        <row r="295">
          <cell r="A295">
            <v>12301</v>
          </cell>
          <cell r="B295">
            <v>12301</v>
          </cell>
          <cell r="C295" t="str">
            <v>PORVENIR</v>
          </cell>
          <cell r="D295">
            <v>15</v>
          </cell>
          <cell r="E295">
            <v>1500000</v>
          </cell>
          <cell r="F295">
            <v>47</v>
          </cell>
          <cell r="G295">
            <v>2350000</v>
          </cell>
          <cell r="H295">
            <v>62</v>
          </cell>
          <cell r="I295">
            <v>6200000</v>
          </cell>
          <cell r="J295">
            <v>100</v>
          </cell>
          <cell r="K295">
            <v>5000000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224</v>
          </cell>
          <cell r="Y295">
            <v>15050000</v>
          </cell>
        </row>
        <row r="296">
          <cell r="A296">
            <v>12302</v>
          </cell>
          <cell r="B296">
            <v>12302</v>
          </cell>
          <cell r="C296" t="str">
            <v>PRIMAVERA</v>
          </cell>
          <cell r="D296">
            <v>3</v>
          </cell>
          <cell r="E296">
            <v>300000</v>
          </cell>
          <cell r="F296">
            <v>13</v>
          </cell>
          <cell r="G296">
            <v>650000</v>
          </cell>
          <cell r="H296">
            <v>13</v>
          </cell>
          <cell r="I296">
            <v>1300000</v>
          </cell>
          <cell r="J296">
            <v>12</v>
          </cell>
          <cell r="K296">
            <v>600000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41</v>
          </cell>
          <cell r="Y296">
            <v>2850000</v>
          </cell>
        </row>
        <row r="297">
          <cell r="A297">
            <v>12304</v>
          </cell>
          <cell r="B297">
            <v>12303</v>
          </cell>
          <cell r="C297" t="str">
            <v>TIMAUKEL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</row>
        <row r="298">
          <cell r="A298">
            <v>12401</v>
          </cell>
          <cell r="B298">
            <v>12201</v>
          </cell>
          <cell r="C298" t="str">
            <v>CABO DE HORNOS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28</v>
          </cell>
          <cell r="I298">
            <v>2800000</v>
          </cell>
          <cell r="J298">
            <v>67</v>
          </cell>
          <cell r="K298">
            <v>3350000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95</v>
          </cell>
          <cell r="Y298">
            <v>6150000</v>
          </cell>
        </row>
        <row r="299">
          <cell r="A299">
            <v>13101</v>
          </cell>
          <cell r="B299">
            <v>13101</v>
          </cell>
          <cell r="C299" t="str">
            <v>SANTIAGO</v>
          </cell>
          <cell r="D299">
            <v>1509</v>
          </cell>
          <cell r="E299">
            <v>150900000</v>
          </cell>
          <cell r="F299">
            <v>699</v>
          </cell>
          <cell r="G299">
            <v>34950000</v>
          </cell>
          <cell r="H299">
            <v>1485</v>
          </cell>
          <cell r="I299">
            <v>148500000</v>
          </cell>
          <cell r="J299">
            <v>1975</v>
          </cell>
          <cell r="K299">
            <v>98750000</v>
          </cell>
          <cell r="L299">
            <v>121</v>
          </cell>
          <cell r="M299">
            <v>12100000</v>
          </cell>
          <cell r="N299">
            <v>370</v>
          </cell>
          <cell r="O299">
            <v>18500000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6159</v>
          </cell>
          <cell r="Y299">
            <v>463700000</v>
          </cell>
        </row>
        <row r="300">
          <cell r="A300">
            <v>13103</v>
          </cell>
          <cell r="B300">
            <v>13123</v>
          </cell>
          <cell r="C300" t="str">
            <v>PROVIDENCIA</v>
          </cell>
          <cell r="D300">
            <v>296</v>
          </cell>
          <cell r="E300">
            <v>29600000</v>
          </cell>
          <cell r="F300">
            <v>540</v>
          </cell>
          <cell r="G300">
            <v>27000000</v>
          </cell>
          <cell r="H300">
            <v>421</v>
          </cell>
          <cell r="I300">
            <v>42100000</v>
          </cell>
          <cell r="J300">
            <v>603</v>
          </cell>
          <cell r="K300">
            <v>30150000</v>
          </cell>
          <cell r="L300">
            <v>264</v>
          </cell>
          <cell r="M300">
            <v>26400000</v>
          </cell>
          <cell r="N300">
            <v>271</v>
          </cell>
          <cell r="O300">
            <v>13550000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2395</v>
          </cell>
          <cell r="Y300">
            <v>168800000</v>
          </cell>
        </row>
        <row r="301">
          <cell r="A301">
            <v>13105</v>
          </cell>
          <cell r="B301">
            <v>13120</v>
          </cell>
          <cell r="C301" t="str">
            <v>ÑUÑOA</v>
          </cell>
          <cell r="D301">
            <v>331</v>
          </cell>
          <cell r="E301">
            <v>33100000</v>
          </cell>
          <cell r="F301">
            <v>218</v>
          </cell>
          <cell r="G301">
            <v>10900000</v>
          </cell>
          <cell r="H301">
            <v>729</v>
          </cell>
          <cell r="I301">
            <v>72900000</v>
          </cell>
          <cell r="J301">
            <v>731</v>
          </cell>
          <cell r="K301">
            <v>36550000</v>
          </cell>
          <cell r="L301">
            <v>386</v>
          </cell>
          <cell r="M301">
            <v>38600000</v>
          </cell>
          <cell r="N301">
            <v>353</v>
          </cell>
          <cell r="O301">
            <v>17650000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60</v>
          </cell>
          <cell r="U301">
            <v>6000000</v>
          </cell>
          <cell r="V301">
            <v>6</v>
          </cell>
          <cell r="W301">
            <v>300000</v>
          </cell>
          <cell r="X301">
            <v>2814</v>
          </cell>
          <cell r="Y301">
            <v>216000000</v>
          </cell>
        </row>
        <row r="302">
          <cell r="A302">
            <v>13106</v>
          </cell>
          <cell r="B302">
            <v>13130</v>
          </cell>
          <cell r="C302" t="str">
            <v>SAN MIGUEL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261</v>
          </cell>
          <cell r="I302">
            <v>26100000</v>
          </cell>
          <cell r="J302">
            <v>272</v>
          </cell>
          <cell r="K302">
            <v>13600000</v>
          </cell>
          <cell r="L302">
            <v>254</v>
          </cell>
          <cell r="M302">
            <v>25400000</v>
          </cell>
          <cell r="N302">
            <v>228</v>
          </cell>
          <cell r="O302">
            <v>11400000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85</v>
          </cell>
          <cell r="U302">
            <v>8500000</v>
          </cell>
          <cell r="V302">
            <v>26</v>
          </cell>
          <cell r="W302">
            <v>1300000</v>
          </cell>
          <cell r="X302">
            <v>1126</v>
          </cell>
          <cell r="Y302">
            <v>86300000</v>
          </cell>
        </row>
        <row r="303">
          <cell r="A303">
            <v>13107</v>
          </cell>
          <cell r="B303">
            <v>13126</v>
          </cell>
          <cell r="C303" t="str">
            <v>QUINTA NORMAL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575</v>
          </cell>
          <cell r="I303">
            <v>57500000</v>
          </cell>
          <cell r="J303">
            <v>701</v>
          </cell>
          <cell r="K303">
            <v>35050000</v>
          </cell>
          <cell r="L303">
            <v>208</v>
          </cell>
          <cell r="M303">
            <v>20800000</v>
          </cell>
          <cell r="N303">
            <v>202</v>
          </cell>
          <cell r="O303">
            <v>10100000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1686</v>
          </cell>
          <cell r="Y303">
            <v>123450000</v>
          </cell>
        </row>
        <row r="304">
          <cell r="A304">
            <v>13108</v>
          </cell>
          <cell r="B304">
            <v>13114</v>
          </cell>
          <cell r="C304" t="str">
            <v>LAS CONDES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361</v>
          </cell>
          <cell r="I304">
            <v>36100000</v>
          </cell>
          <cell r="J304">
            <v>596</v>
          </cell>
          <cell r="K304">
            <v>29800000</v>
          </cell>
          <cell r="L304">
            <v>221</v>
          </cell>
          <cell r="M304">
            <v>22100000</v>
          </cell>
          <cell r="N304">
            <v>184</v>
          </cell>
          <cell r="O304">
            <v>9200000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1362</v>
          </cell>
          <cell r="Y304">
            <v>97200000</v>
          </cell>
        </row>
        <row r="305">
          <cell r="A305">
            <v>13109</v>
          </cell>
          <cell r="B305">
            <v>13119</v>
          </cell>
          <cell r="C305" t="str">
            <v>MAIPÚ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748</v>
          </cell>
          <cell r="I305">
            <v>74800000</v>
          </cell>
          <cell r="J305">
            <v>1298</v>
          </cell>
          <cell r="K305">
            <v>64900000</v>
          </cell>
          <cell r="L305">
            <v>222</v>
          </cell>
          <cell r="M305">
            <v>22200000</v>
          </cell>
          <cell r="N305">
            <v>347</v>
          </cell>
          <cell r="O305">
            <v>17350000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410</v>
          </cell>
          <cell r="U305">
            <v>41000000</v>
          </cell>
          <cell r="V305">
            <v>149</v>
          </cell>
          <cell r="W305">
            <v>7450000</v>
          </cell>
          <cell r="X305">
            <v>3174</v>
          </cell>
          <cell r="Y305">
            <v>227700000</v>
          </cell>
        </row>
        <row r="306">
          <cell r="A306">
            <v>13110</v>
          </cell>
          <cell r="B306">
            <v>13109</v>
          </cell>
          <cell r="C306" t="str">
            <v>LA CISTERNA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276</v>
          </cell>
          <cell r="I306">
            <v>27600000</v>
          </cell>
          <cell r="J306">
            <v>192</v>
          </cell>
          <cell r="K306">
            <v>9600000</v>
          </cell>
          <cell r="L306">
            <v>154</v>
          </cell>
          <cell r="M306">
            <v>15400000</v>
          </cell>
          <cell r="N306">
            <v>189</v>
          </cell>
          <cell r="O306">
            <v>9450000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811</v>
          </cell>
          <cell r="Y306">
            <v>62050000</v>
          </cell>
        </row>
        <row r="307">
          <cell r="A307">
            <v>13111</v>
          </cell>
          <cell r="B307">
            <v>13124</v>
          </cell>
          <cell r="C307" t="str">
            <v>PUDAHUEL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593</v>
          </cell>
          <cell r="M307">
            <v>59300000</v>
          </cell>
          <cell r="N307">
            <v>484</v>
          </cell>
          <cell r="O307">
            <v>24200000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1077</v>
          </cell>
          <cell r="Y307">
            <v>83500000</v>
          </cell>
        </row>
        <row r="308">
          <cell r="A308">
            <v>13113</v>
          </cell>
          <cell r="B308">
            <v>13128</v>
          </cell>
          <cell r="C308" t="str">
            <v>RENCA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462</v>
          </cell>
          <cell r="I308">
            <v>46200000</v>
          </cell>
          <cell r="J308">
            <v>489</v>
          </cell>
          <cell r="K308">
            <v>24450000</v>
          </cell>
          <cell r="L308">
            <v>573</v>
          </cell>
          <cell r="M308">
            <v>57300000</v>
          </cell>
          <cell r="N308">
            <v>397</v>
          </cell>
          <cell r="O308">
            <v>19850000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240</v>
          </cell>
          <cell r="U308">
            <v>24000000</v>
          </cell>
          <cell r="V308">
            <v>15</v>
          </cell>
          <cell r="W308">
            <v>750000</v>
          </cell>
          <cell r="X308">
            <v>2176</v>
          </cell>
          <cell r="Y308">
            <v>172550000</v>
          </cell>
        </row>
        <row r="309">
          <cell r="A309">
            <v>13114</v>
          </cell>
          <cell r="B309">
            <v>13125</v>
          </cell>
          <cell r="C309" t="str">
            <v>QUILICURA</v>
          </cell>
          <cell r="D309">
            <v>229</v>
          </cell>
          <cell r="E309">
            <v>22900000</v>
          </cell>
          <cell r="F309">
            <v>171</v>
          </cell>
          <cell r="G309">
            <v>8550000</v>
          </cell>
          <cell r="H309">
            <v>607</v>
          </cell>
          <cell r="I309">
            <v>60700000</v>
          </cell>
          <cell r="J309">
            <v>528</v>
          </cell>
          <cell r="K309">
            <v>26400000</v>
          </cell>
          <cell r="L309">
            <v>511</v>
          </cell>
          <cell r="M309">
            <v>51100000</v>
          </cell>
          <cell r="N309">
            <v>405</v>
          </cell>
          <cell r="O309">
            <v>20250000</v>
          </cell>
          <cell r="P309">
            <v>8</v>
          </cell>
          <cell r="Q309">
            <v>800000</v>
          </cell>
          <cell r="R309">
            <v>3</v>
          </cell>
          <cell r="S309">
            <v>150000</v>
          </cell>
          <cell r="T309">
            <v>217</v>
          </cell>
          <cell r="U309">
            <v>21700000</v>
          </cell>
          <cell r="V309">
            <v>63</v>
          </cell>
          <cell r="W309">
            <v>3150000</v>
          </cell>
          <cell r="X309">
            <v>2742</v>
          </cell>
          <cell r="Y309">
            <v>215700000</v>
          </cell>
        </row>
        <row r="310">
          <cell r="A310">
            <v>13127</v>
          </cell>
          <cell r="B310">
            <v>13104</v>
          </cell>
          <cell r="C310" t="str">
            <v>CONCHALÍ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520</v>
          </cell>
          <cell r="I310">
            <v>52000000</v>
          </cell>
          <cell r="J310">
            <v>695</v>
          </cell>
          <cell r="K310">
            <v>34750000</v>
          </cell>
          <cell r="L310">
            <v>290</v>
          </cell>
          <cell r="M310">
            <v>29000000</v>
          </cell>
          <cell r="N310">
            <v>370</v>
          </cell>
          <cell r="O310">
            <v>18500000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145</v>
          </cell>
          <cell r="U310">
            <v>14500000</v>
          </cell>
          <cell r="V310">
            <v>40</v>
          </cell>
          <cell r="W310">
            <v>2000000</v>
          </cell>
          <cell r="X310">
            <v>2060</v>
          </cell>
          <cell r="Y310">
            <v>150750000</v>
          </cell>
        </row>
        <row r="311">
          <cell r="A311">
            <v>13128</v>
          </cell>
          <cell r="B311">
            <v>13110</v>
          </cell>
          <cell r="C311" t="str">
            <v>LA FLORIDA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1186</v>
          </cell>
          <cell r="I311">
            <v>118600000</v>
          </cell>
          <cell r="J311">
            <v>854</v>
          </cell>
          <cell r="K311">
            <v>42700000</v>
          </cell>
          <cell r="L311">
            <v>1104</v>
          </cell>
          <cell r="M311">
            <v>110400000</v>
          </cell>
          <cell r="N311">
            <v>742</v>
          </cell>
          <cell r="O311">
            <v>37100000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349</v>
          </cell>
          <cell r="U311">
            <v>34900000</v>
          </cell>
          <cell r="V311">
            <v>34</v>
          </cell>
          <cell r="W311">
            <v>1700000</v>
          </cell>
          <cell r="X311">
            <v>4269</v>
          </cell>
          <cell r="Y311">
            <v>345400000</v>
          </cell>
        </row>
        <row r="312">
          <cell r="A312">
            <v>13131</v>
          </cell>
          <cell r="B312">
            <v>13111</v>
          </cell>
          <cell r="C312" t="str">
            <v>LA GRANJA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</row>
        <row r="313">
          <cell r="A313">
            <v>13132</v>
          </cell>
          <cell r="B313">
            <v>13113</v>
          </cell>
          <cell r="C313" t="str">
            <v>LA REINA</v>
          </cell>
          <cell r="D313">
            <v>233</v>
          </cell>
          <cell r="E313">
            <v>23300000</v>
          </cell>
          <cell r="F313">
            <v>122</v>
          </cell>
          <cell r="G313">
            <v>6100000</v>
          </cell>
          <cell r="H313">
            <v>292</v>
          </cell>
          <cell r="I313">
            <v>29200000</v>
          </cell>
          <cell r="J313">
            <v>263</v>
          </cell>
          <cell r="K313">
            <v>13150000</v>
          </cell>
          <cell r="L313">
            <v>108</v>
          </cell>
          <cell r="M313">
            <v>10800000</v>
          </cell>
          <cell r="N313">
            <v>131</v>
          </cell>
          <cell r="O313">
            <v>6550000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121</v>
          </cell>
          <cell r="U313">
            <v>12100000</v>
          </cell>
          <cell r="V313">
            <v>46</v>
          </cell>
          <cell r="W313">
            <v>2300000</v>
          </cell>
          <cell r="X313">
            <v>1316</v>
          </cell>
          <cell r="Y313">
            <v>103500000</v>
          </cell>
        </row>
        <row r="314">
          <cell r="A314">
            <v>13151</v>
          </cell>
          <cell r="B314">
            <v>13118</v>
          </cell>
          <cell r="C314" t="str">
            <v>MACUL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380</v>
          </cell>
          <cell r="M314">
            <v>38000000</v>
          </cell>
          <cell r="N314">
            <v>395</v>
          </cell>
          <cell r="O314">
            <v>19750000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775</v>
          </cell>
          <cell r="Y314">
            <v>57750000</v>
          </cell>
        </row>
        <row r="315">
          <cell r="A315">
            <v>13152</v>
          </cell>
          <cell r="B315">
            <v>13122</v>
          </cell>
          <cell r="C315" t="str">
            <v>PEÑALOLÉN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</row>
        <row r="316">
          <cell r="A316">
            <v>13153</v>
          </cell>
          <cell r="B316">
            <v>13131</v>
          </cell>
          <cell r="C316" t="str">
            <v>SAN RAMÓN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338</v>
          </cell>
          <cell r="I316">
            <v>33800000</v>
          </cell>
          <cell r="J316">
            <v>546</v>
          </cell>
          <cell r="K316">
            <v>27300000</v>
          </cell>
          <cell r="L316">
            <v>308</v>
          </cell>
          <cell r="M316">
            <v>30800000</v>
          </cell>
          <cell r="N316">
            <v>178</v>
          </cell>
          <cell r="O316">
            <v>8900000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1370</v>
          </cell>
          <cell r="Y316">
            <v>100800000</v>
          </cell>
        </row>
        <row r="317">
          <cell r="A317">
            <v>13154</v>
          </cell>
          <cell r="B317">
            <v>13112</v>
          </cell>
          <cell r="C317" t="str">
            <v>LA PINTANA</v>
          </cell>
          <cell r="D317">
            <v>213</v>
          </cell>
          <cell r="E317">
            <v>21300000</v>
          </cell>
          <cell r="F317">
            <v>115</v>
          </cell>
          <cell r="G317">
            <v>5750000</v>
          </cell>
          <cell r="H317">
            <v>540</v>
          </cell>
          <cell r="I317">
            <v>54000000</v>
          </cell>
          <cell r="J317">
            <v>365</v>
          </cell>
          <cell r="K317">
            <v>18250000</v>
          </cell>
          <cell r="L317">
            <v>479</v>
          </cell>
          <cell r="M317">
            <v>47900000</v>
          </cell>
          <cell r="N317">
            <v>556</v>
          </cell>
          <cell r="O317">
            <v>27800000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105</v>
          </cell>
          <cell r="U317">
            <v>10500000</v>
          </cell>
          <cell r="V317">
            <v>30</v>
          </cell>
          <cell r="W317">
            <v>1500000</v>
          </cell>
          <cell r="X317">
            <v>2403</v>
          </cell>
          <cell r="Y317">
            <v>187000000</v>
          </cell>
        </row>
        <row r="318">
          <cell r="A318">
            <v>13155</v>
          </cell>
          <cell r="B318">
            <v>13117</v>
          </cell>
          <cell r="C318" t="str">
            <v>LO PRADO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353</v>
          </cell>
          <cell r="M318">
            <v>35300000</v>
          </cell>
          <cell r="N318">
            <v>365</v>
          </cell>
          <cell r="O318">
            <v>18250000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718</v>
          </cell>
          <cell r="Y318">
            <v>53550000</v>
          </cell>
        </row>
        <row r="319">
          <cell r="A319">
            <v>13156</v>
          </cell>
          <cell r="B319">
            <v>13103</v>
          </cell>
          <cell r="C319" t="str">
            <v>CERRO NAVIA</v>
          </cell>
          <cell r="D319">
            <v>214</v>
          </cell>
          <cell r="E319">
            <v>21400000</v>
          </cell>
          <cell r="F319">
            <v>143</v>
          </cell>
          <cell r="G319">
            <v>7150000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397</v>
          </cell>
          <cell r="M319">
            <v>39700000</v>
          </cell>
          <cell r="N319">
            <v>381</v>
          </cell>
          <cell r="O319">
            <v>19050000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1135</v>
          </cell>
          <cell r="Y319">
            <v>87300000</v>
          </cell>
        </row>
        <row r="320">
          <cell r="A320">
            <v>13157</v>
          </cell>
          <cell r="B320">
            <v>13106</v>
          </cell>
          <cell r="C320" t="str">
            <v>ESTACIÓN CENTRAL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755</v>
          </cell>
          <cell r="I320">
            <v>75500000</v>
          </cell>
          <cell r="J320">
            <v>643</v>
          </cell>
          <cell r="K320">
            <v>32150000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141</v>
          </cell>
          <cell r="U320">
            <v>14100000</v>
          </cell>
          <cell r="V320">
            <v>18</v>
          </cell>
          <cell r="W320">
            <v>900000</v>
          </cell>
          <cell r="X320">
            <v>1557</v>
          </cell>
          <cell r="Y320">
            <v>122650000</v>
          </cell>
        </row>
        <row r="321">
          <cell r="A321">
            <v>13158</v>
          </cell>
          <cell r="B321">
            <v>13107</v>
          </cell>
          <cell r="C321" t="str">
            <v>HUECHURABA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550</v>
          </cell>
          <cell r="I321">
            <v>55000000</v>
          </cell>
          <cell r="J321">
            <v>275</v>
          </cell>
          <cell r="K321">
            <v>13750000</v>
          </cell>
          <cell r="L321">
            <v>302</v>
          </cell>
          <cell r="M321">
            <v>30200000</v>
          </cell>
          <cell r="N321">
            <v>250</v>
          </cell>
          <cell r="O321">
            <v>12500000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1377</v>
          </cell>
          <cell r="Y321">
            <v>111450000</v>
          </cell>
        </row>
        <row r="322">
          <cell r="A322">
            <v>13159</v>
          </cell>
          <cell r="B322">
            <v>13127</v>
          </cell>
          <cell r="C322" t="str">
            <v>RECOLETA</v>
          </cell>
          <cell r="D322">
            <v>289</v>
          </cell>
          <cell r="E322">
            <v>28900000</v>
          </cell>
          <cell r="F322">
            <v>117</v>
          </cell>
          <cell r="G322">
            <v>5850000</v>
          </cell>
          <cell r="H322">
            <v>597</v>
          </cell>
          <cell r="I322">
            <v>59700000</v>
          </cell>
          <cell r="J322">
            <v>788</v>
          </cell>
          <cell r="K322">
            <v>39400000</v>
          </cell>
          <cell r="L322">
            <v>219</v>
          </cell>
          <cell r="M322">
            <v>21900000</v>
          </cell>
          <cell r="N322">
            <v>267</v>
          </cell>
          <cell r="O322">
            <v>13350000</v>
          </cell>
          <cell r="P322">
            <v>187</v>
          </cell>
          <cell r="Q322">
            <v>18700000</v>
          </cell>
          <cell r="R322">
            <v>34</v>
          </cell>
          <cell r="S322">
            <v>1700000</v>
          </cell>
          <cell r="T322">
            <v>55</v>
          </cell>
          <cell r="U322">
            <v>5500000</v>
          </cell>
          <cell r="V322">
            <v>10</v>
          </cell>
          <cell r="W322">
            <v>500000</v>
          </cell>
          <cell r="X322">
            <v>2563</v>
          </cell>
          <cell r="Y322">
            <v>195500000</v>
          </cell>
        </row>
        <row r="323">
          <cell r="A323">
            <v>13160</v>
          </cell>
          <cell r="B323">
            <v>13132</v>
          </cell>
          <cell r="C323" t="str">
            <v>VITACURA</v>
          </cell>
          <cell r="D323">
            <v>420</v>
          </cell>
          <cell r="E323">
            <v>42000000</v>
          </cell>
          <cell r="F323">
            <v>173</v>
          </cell>
          <cell r="G323">
            <v>8650000</v>
          </cell>
          <cell r="H323">
            <v>113</v>
          </cell>
          <cell r="I323">
            <v>11300000</v>
          </cell>
          <cell r="J323">
            <v>196</v>
          </cell>
          <cell r="K323">
            <v>9800000</v>
          </cell>
          <cell r="L323">
            <v>15</v>
          </cell>
          <cell r="M323">
            <v>1500000</v>
          </cell>
          <cell r="N323">
            <v>83</v>
          </cell>
          <cell r="O323">
            <v>4150000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1000</v>
          </cell>
          <cell r="Y323">
            <v>77400000</v>
          </cell>
        </row>
        <row r="324">
          <cell r="A324">
            <v>13161</v>
          </cell>
          <cell r="B324">
            <v>13115</v>
          </cell>
          <cell r="C324" t="str">
            <v>LO BARNECHEA</v>
          </cell>
          <cell r="D324">
            <v>103</v>
          </cell>
          <cell r="E324">
            <v>10300000</v>
          </cell>
          <cell r="F324">
            <v>154</v>
          </cell>
          <cell r="G324">
            <v>7700000</v>
          </cell>
          <cell r="H324">
            <v>210</v>
          </cell>
          <cell r="I324">
            <v>21000000</v>
          </cell>
          <cell r="J324">
            <v>180</v>
          </cell>
          <cell r="K324">
            <v>9000000</v>
          </cell>
          <cell r="L324">
            <v>158</v>
          </cell>
          <cell r="M324">
            <v>15800000</v>
          </cell>
          <cell r="N324">
            <v>103</v>
          </cell>
          <cell r="O324">
            <v>5150000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13</v>
          </cell>
          <cell r="U324">
            <v>1300000</v>
          </cell>
          <cell r="V324">
            <v>5</v>
          </cell>
          <cell r="W324">
            <v>250000</v>
          </cell>
          <cell r="X324">
            <v>926</v>
          </cell>
          <cell r="Y324">
            <v>70500000</v>
          </cell>
        </row>
        <row r="325">
          <cell r="A325">
            <v>13162</v>
          </cell>
          <cell r="B325">
            <v>13121</v>
          </cell>
          <cell r="C325" t="str">
            <v>PEDRO AGUIRRE CERDA</v>
          </cell>
          <cell r="D325">
            <v>194</v>
          </cell>
          <cell r="E325">
            <v>19400000</v>
          </cell>
          <cell r="F325">
            <v>90</v>
          </cell>
          <cell r="G325">
            <v>4500000</v>
          </cell>
          <cell r="H325">
            <v>502</v>
          </cell>
          <cell r="I325">
            <v>50200000</v>
          </cell>
          <cell r="J325">
            <v>241</v>
          </cell>
          <cell r="K325">
            <v>12050000</v>
          </cell>
          <cell r="L325">
            <v>264</v>
          </cell>
          <cell r="M325">
            <v>26400000</v>
          </cell>
          <cell r="N325">
            <v>317</v>
          </cell>
          <cell r="O325">
            <v>15850000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157</v>
          </cell>
          <cell r="U325">
            <v>15700000</v>
          </cell>
          <cell r="V325">
            <v>52</v>
          </cell>
          <cell r="W325">
            <v>2600000</v>
          </cell>
          <cell r="X325">
            <v>1817</v>
          </cell>
          <cell r="Y325">
            <v>146700000</v>
          </cell>
        </row>
        <row r="326">
          <cell r="A326">
            <v>13163</v>
          </cell>
          <cell r="B326">
            <v>13129</v>
          </cell>
          <cell r="C326" t="str">
            <v>SAN JOAQUÍN</v>
          </cell>
          <cell r="D326">
            <v>246</v>
          </cell>
          <cell r="E326">
            <v>24600000</v>
          </cell>
          <cell r="F326">
            <v>107</v>
          </cell>
          <cell r="G326">
            <v>5350000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229</v>
          </cell>
          <cell r="M326">
            <v>22900000</v>
          </cell>
          <cell r="N326">
            <v>309</v>
          </cell>
          <cell r="O326">
            <v>15450000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891</v>
          </cell>
          <cell r="Y326">
            <v>68300000</v>
          </cell>
        </row>
        <row r="327">
          <cell r="A327">
            <v>13164</v>
          </cell>
          <cell r="B327">
            <v>13116</v>
          </cell>
          <cell r="C327" t="str">
            <v>LO ESPEJO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574</v>
          </cell>
          <cell r="I327">
            <v>57400000</v>
          </cell>
          <cell r="J327">
            <v>407</v>
          </cell>
          <cell r="K327">
            <v>20350000</v>
          </cell>
          <cell r="L327">
            <v>412</v>
          </cell>
          <cell r="M327">
            <v>41200000</v>
          </cell>
          <cell r="N327">
            <v>261</v>
          </cell>
          <cell r="O327">
            <v>13050000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109</v>
          </cell>
          <cell r="U327">
            <v>10900000</v>
          </cell>
          <cell r="V327">
            <v>6</v>
          </cell>
          <cell r="W327">
            <v>300000</v>
          </cell>
          <cell r="X327">
            <v>1769</v>
          </cell>
          <cell r="Y327">
            <v>143200000</v>
          </cell>
        </row>
        <row r="328">
          <cell r="A328">
            <v>13165</v>
          </cell>
          <cell r="B328">
            <v>13105</v>
          </cell>
          <cell r="C328" t="str">
            <v>EL BOSQUE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940</v>
          </cell>
          <cell r="I328">
            <v>94000000</v>
          </cell>
          <cell r="J328">
            <v>444</v>
          </cell>
          <cell r="K328">
            <v>22200000</v>
          </cell>
          <cell r="L328">
            <v>447</v>
          </cell>
          <cell r="M328">
            <v>44700000</v>
          </cell>
          <cell r="N328">
            <v>539</v>
          </cell>
          <cell r="O328">
            <v>26950000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2370</v>
          </cell>
          <cell r="Y328">
            <v>187850000</v>
          </cell>
        </row>
        <row r="329">
          <cell r="A329">
            <v>13166</v>
          </cell>
          <cell r="B329">
            <v>13102</v>
          </cell>
          <cell r="C329" t="str">
            <v>CERRILLOS</v>
          </cell>
          <cell r="D329">
            <v>181</v>
          </cell>
          <cell r="E329">
            <v>18100000</v>
          </cell>
          <cell r="F329">
            <v>83</v>
          </cell>
          <cell r="G329">
            <v>4150000</v>
          </cell>
          <cell r="H329">
            <v>315</v>
          </cell>
          <cell r="I329">
            <v>31500000</v>
          </cell>
          <cell r="J329">
            <v>250</v>
          </cell>
          <cell r="K329">
            <v>12500000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109</v>
          </cell>
          <cell r="U329">
            <v>10900000</v>
          </cell>
          <cell r="V329">
            <v>8</v>
          </cell>
          <cell r="W329">
            <v>400000</v>
          </cell>
          <cell r="X329">
            <v>946</v>
          </cell>
          <cell r="Y329">
            <v>77550000</v>
          </cell>
        </row>
        <row r="330">
          <cell r="A330">
            <v>13167</v>
          </cell>
          <cell r="B330">
            <v>13108</v>
          </cell>
          <cell r="C330" t="str">
            <v>INDEPENDENCIA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370</v>
          </cell>
          <cell r="I330">
            <v>37000000</v>
          </cell>
          <cell r="J330">
            <v>295</v>
          </cell>
          <cell r="K330">
            <v>14750000</v>
          </cell>
          <cell r="L330">
            <v>159</v>
          </cell>
          <cell r="M330">
            <v>15900000</v>
          </cell>
          <cell r="N330">
            <v>174</v>
          </cell>
          <cell r="O330">
            <v>8700000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81</v>
          </cell>
          <cell r="U330">
            <v>8100000</v>
          </cell>
          <cell r="V330">
            <v>13</v>
          </cell>
          <cell r="W330">
            <v>650000</v>
          </cell>
          <cell r="X330">
            <v>1092</v>
          </cell>
          <cell r="Y330">
            <v>85100000</v>
          </cell>
        </row>
        <row r="331">
          <cell r="A331">
            <v>13201</v>
          </cell>
          <cell r="B331">
            <v>13301</v>
          </cell>
          <cell r="C331" t="str">
            <v>COLINA</v>
          </cell>
          <cell r="D331">
            <v>125</v>
          </cell>
          <cell r="E331">
            <v>12500000</v>
          </cell>
          <cell r="F331">
            <v>68</v>
          </cell>
          <cell r="G331">
            <v>3400000</v>
          </cell>
          <cell r="H331">
            <v>726</v>
          </cell>
          <cell r="I331">
            <v>72600000</v>
          </cell>
          <cell r="J331">
            <v>703</v>
          </cell>
          <cell r="K331">
            <v>35150000</v>
          </cell>
          <cell r="L331">
            <v>518</v>
          </cell>
          <cell r="M331">
            <v>51800000</v>
          </cell>
          <cell r="N331">
            <v>229</v>
          </cell>
          <cell r="O331">
            <v>11450000</v>
          </cell>
          <cell r="P331">
            <v>7</v>
          </cell>
          <cell r="Q331">
            <v>700000</v>
          </cell>
          <cell r="R331">
            <v>0</v>
          </cell>
          <cell r="S331">
            <v>0</v>
          </cell>
          <cell r="T331">
            <v>201</v>
          </cell>
          <cell r="U331">
            <v>20100000</v>
          </cell>
          <cell r="V331">
            <v>68</v>
          </cell>
          <cell r="W331">
            <v>3400000</v>
          </cell>
          <cell r="X331">
            <v>2645</v>
          </cell>
          <cell r="Y331">
            <v>211100000</v>
          </cell>
        </row>
        <row r="332">
          <cell r="A332">
            <v>13202</v>
          </cell>
          <cell r="B332">
            <v>13302</v>
          </cell>
          <cell r="C332" t="str">
            <v>LAMPA</v>
          </cell>
          <cell r="D332">
            <v>107</v>
          </cell>
          <cell r="E332">
            <v>10700000</v>
          </cell>
          <cell r="F332">
            <v>42</v>
          </cell>
          <cell r="G332">
            <v>2100000</v>
          </cell>
          <cell r="H332">
            <v>339</v>
          </cell>
          <cell r="I332">
            <v>33900000</v>
          </cell>
          <cell r="J332">
            <v>361</v>
          </cell>
          <cell r="K332">
            <v>18050000</v>
          </cell>
          <cell r="L332">
            <v>393</v>
          </cell>
          <cell r="M332">
            <v>39300000</v>
          </cell>
          <cell r="N332">
            <v>291</v>
          </cell>
          <cell r="O332">
            <v>14550000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105</v>
          </cell>
          <cell r="U332">
            <v>10500000</v>
          </cell>
          <cell r="V332">
            <v>40</v>
          </cell>
          <cell r="W332">
            <v>2000000</v>
          </cell>
          <cell r="X332">
            <v>1678</v>
          </cell>
          <cell r="Y332">
            <v>131100000</v>
          </cell>
        </row>
        <row r="333">
          <cell r="A333">
            <v>13203</v>
          </cell>
          <cell r="B333">
            <v>13303</v>
          </cell>
          <cell r="C333" t="str">
            <v>TILTIL</v>
          </cell>
          <cell r="D333">
            <v>61</v>
          </cell>
          <cell r="E333">
            <v>6100000</v>
          </cell>
          <cell r="F333">
            <v>13</v>
          </cell>
          <cell r="G333">
            <v>650000</v>
          </cell>
          <cell r="H333">
            <v>181</v>
          </cell>
          <cell r="I333">
            <v>18100000</v>
          </cell>
          <cell r="J333">
            <v>164</v>
          </cell>
          <cell r="K333">
            <v>8200000</v>
          </cell>
          <cell r="L333">
            <v>69</v>
          </cell>
          <cell r="M333">
            <v>6900000</v>
          </cell>
          <cell r="N333">
            <v>52</v>
          </cell>
          <cell r="O333">
            <v>2600000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34</v>
          </cell>
          <cell r="U333">
            <v>3400000</v>
          </cell>
          <cell r="V333">
            <v>3</v>
          </cell>
          <cell r="W333">
            <v>150000</v>
          </cell>
          <cell r="X333">
            <v>577</v>
          </cell>
          <cell r="Y333">
            <v>46100000</v>
          </cell>
        </row>
        <row r="334">
          <cell r="A334">
            <v>13301</v>
          </cell>
          <cell r="B334">
            <v>13201</v>
          </cell>
          <cell r="C334" t="str">
            <v>PUENTE ALTO</v>
          </cell>
          <cell r="D334">
            <v>806</v>
          </cell>
          <cell r="E334">
            <v>80600000</v>
          </cell>
          <cell r="F334">
            <v>8</v>
          </cell>
          <cell r="G334">
            <v>400000</v>
          </cell>
          <cell r="H334">
            <v>897</v>
          </cell>
          <cell r="I334">
            <v>89700000</v>
          </cell>
          <cell r="J334">
            <v>1242</v>
          </cell>
          <cell r="K334">
            <v>62100000</v>
          </cell>
          <cell r="L334">
            <v>958</v>
          </cell>
          <cell r="M334">
            <v>95800000</v>
          </cell>
          <cell r="N334">
            <v>820</v>
          </cell>
          <cell r="O334">
            <v>41000000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698</v>
          </cell>
          <cell r="U334">
            <v>69800000</v>
          </cell>
          <cell r="V334">
            <v>111</v>
          </cell>
          <cell r="W334">
            <v>5550000</v>
          </cell>
          <cell r="X334">
            <v>5540</v>
          </cell>
          <cell r="Y334">
            <v>444950000</v>
          </cell>
        </row>
        <row r="335">
          <cell r="A335">
            <v>13302</v>
          </cell>
          <cell r="B335">
            <v>13202</v>
          </cell>
          <cell r="C335" t="str">
            <v>PIRQUE</v>
          </cell>
          <cell r="D335">
            <v>68</v>
          </cell>
          <cell r="E335">
            <v>6800000</v>
          </cell>
          <cell r="F335">
            <v>29</v>
          </cell>
          <cell r="G335">
            <v>1450000</v>
          </cell>
          <cell r="H335">
            <v>143</v>
          </cell>
          <cell r="I335">
            <v>14300000</v>
          </cell>
          <cell r="J335">
            <v>175</v>
          </cell>
          <cell r="K335">
            <v>8750000</v>
          </cell>
          <cell r="L335">
            <v>73</v>
          </cell>
          <cell r="M335">
            <v>7300000</v>
          </cell>
          <cell r="N335">
            <v>91</v>
          </cell>
          <cell r="O335">
            <v>4550000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90</v>
          </cell>
          <cell r="U335">
            <v>9000000</v>
          </cell>
          <cell r="V335">
            <v>4</v>
          </cell>
          <cell r="W335">
            <v>200000</v>
          </cell>
          <cell r="X335">
            <v>673</v>
          </cell>
          <cell r="Y335">
            <v>52350000</v>
          </cell>
        </row>
        <row r="336">
          <cell r="A336">
            <v>13303</v>
          </cell>
          <cell r="B336">
            <v>13203</v>
          </cell>
          <cell r="C336" t="str">
            <v>SAN JOSÉ DE MAIPO</v>
          </cell>
          <cell r="D336">
            <v>71</v>
          </cell>
          <cell r="E336">
            <v>7100000</v>
          </cell>
          <cell r="F336">
            <v>31</v>
          </cell>
          <cell r="G336">
            <v>1550000</v>
          </cell>
          <cell r="H336">
            <v>158</v>
          </cell>
          <cell r="I336">
            <v>15800000</v>
          </cell>
          <cell r="J336">
            <v>150</v>
          </cell>
          <cell r="K336">
            <v>7500000</v>
          </cell>
          <cell r="L336">
            <v>17</v>
          </cell>
          <cell r="M336">
            <v>1700000</v>
          </cell>
          <cell r="N336">
            <v>9</v>
          </cell>
          <cell r="O336">
            <v>450000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32</v>
          </cell>
          <cell r="U336">
            <v>3200000</v>
          </cell>
          <cell r="V336">
            <v>14</v>
          </cell>
          <cell r="W336">
            <v>700000</v>
          </cell>
          <cell r="X336">
            <v>482</v>
          </cell>
          <cell r="Y336">
            <v>38000000</v>
          </cell>
        </row>
        <row r="337">
          <cell r="A337">
            <v>13401</v>
          </cell>
          <cell r="B337">
            <v>13401</v>
          </cell>
          <cell r="C337" t="str">
            <v>SAN BERNARDO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1495</v>
          </cell>
          <cell r="I337">
            <v>149500000</v>
          </cell>
          <cell r="J337">
            <v>1170</v>
          </cell>
          <cell r="K337">
            <v>58500000</v>
          </cell>
          <cell r="L337">
            <v>1167</v>
          </cell>
          <cell r="M337">
            <v>116700000</v>
          </cell>
          <cell r="N337">
            <v>812</v>
          </cell>
          <cell r="O337">
            <v>40600000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279</v>
          </cell>
          <cell r="U337">
            <v>27900000</v>
          </cell>
          <cell r="V337">
            <v>65</v>
          </cell>
          <cell r="W337">
            <v>3250000</v>
          </cell>
          <cell r="X337">
            <v>4988</v>
          </cell>
          <cell r="Y337">
            <v>396450000</v>
          </cell>
        </row>
        <row r="338">
          <cell r="A338">
            <v>13402</v>
          </cell>
          <cell r="B338">
            <v>13403</v>
          </cell>
          <cell r="C338" t="str">
            <v>CALERA DE TANGO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169</v>
          </cell>
          <cell r="I338">
            <v>16900000</v>
          </cell>
          <cell r="J338">
            <v>127</v>
          </cell>
          <cell r="K338">
            <v>6350000</v>
          </cell>
          <cell r="L338">
            <v>89</v>
          </cell>
          <cell r="M338">
            <v>8900000</v>
          </cell>
          <cell r="N338">
            <v>56</v>
          </cell>
          <cell r="O338">
            <v>2800000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25</v>
          </cell>
          <cell r="U338">
            <v>2500000</v>
          </cell>
          <cell r="V338">
            <v>3</v>
          </cell>
          <cell r="W338">
            <v>150000</v>
          </cell>
          <cell r="X338">
            <v>469</v>
          </cell>
          <cell r="Y338">
            <v>37600000</v>
          </cell>
        </row>
        <row r="339">
          <cell r="A339">
            <v>13403</v>
          </cell>
          <cell r="B339">
            <v>13402</v>
          </cell>
          <cell r="C339" t="str">
            <v>BUIN</v>
          </cell>
          <cell r="D339">
            <v>107</v>
          </cell>
          <cell r="E339">
            <v>10700000</v>
          </cell>
          <cell r="F339">
            <v>75</v>
          </cell>
          <cell r="G339">
            <v>3750000</v>
          </cell>
          <cell r="H339">
            <v>402</v>
          </cell>
          <cell r="I339">
            <v>40200000</v>
          </cell>
          <cell r="J339">
            <v>611</v>
          </cell>
          <cell r="K339">
            <v>30550000</v>
          </cell>
          <cell r="L339">
            <v>233</v>
          </cell>
          <cell r="M339">
            <v>23300000</v>
          </cell>
          <cell r="N339">
            <v>198</v>
          </cell>
          <cell r="O339">
            <v>9900000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26</v>
          </cell>
          <cell r="U339">
            <v>2600000</v>
          </cell>
          <cell r="V339">
            <v>0</v>
          </cell>
          <cell r="W339">
            <v>0</v>
          </cell>
          <cell r="X339">
            <v>1652</v>
          </cell>
          <cell r="Y339">
            <v>121000000</v>
          </cell>
        </row>
        <row r="340">
          <cell r="A340">
            <v>13404</v>
          </cell>
          <cell r="B340">
            <v>13404</v>
          </cell>
          <cell r="C340" t="str">
            <v>PAINE</v>
          </cell>
          <cell r="D340">
            <v>110</v>
          </cell>
          <cell r="E340">
            <v>11000000</v>
          </cell>
          <cell r="F340">
            <v>58</v>
          </cell>
          <cell r="G340">
            <v>2900000</v>
          </cell>
          <cell r="H340">
            <v>602</v>
          </cell>
          <cell r="I340">
            <v>60200000</v>
          </cell>
          <cell r="J340">
            <v>457</v>
          </cell>
          <cell r="K340">
            <v>22850000</v>
          </cell>
          <cell r="L340">
            <v>182</v>
          </cell>
          <cell r="M340">
            <v>18200000</v>
          </cell>
          <cell r="N340">
            <v>200</v>
          </cell>
          <cell r="O340">
            <v>10000000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131</v>
          </cell>
          <cell r="U340">
            <v>13100000</v>
          </cell>
          <cell r="V340">
            <v>17</v>
          </cell>
          <cell r="W340">
            <v>850000</v>
          </cell>
          <cell r="X340">
            <v>1757</v>
          </cell>
          <cell r="Y340">
            <v>139100000</v>
          </cell>
        </row>
        <row r="341">
          <cell r="A341">
            <v>13501</v>
          </cell>
          <cell r="B341">
            <v>13601</v>
          </cell>
          <cell r="C341" t="str">
            <v>TALAGANTE</v>
          </cell>
          <cell r="D341">
            <v>125</v>
          </cell>
          <cell r="E341">
            <v>12500000</v>
          </cell>
          <cell r="F341">
            <v>42</v>
          </cell>
          <cell r="G341">
            <v>2100000</v>
          </cell>
          <cell r="H341">
            <v>456</v>
          </cell>
          <cell r="I341">
            <v>45600000</v>
          </cell>
          <cell r="J341">
            <v>443</v>
          </cell>
          <cell r="K341">
            <v>22150000</v>
          </cell>
          <cell r="L341">
            <v>185</v>
          </cell>
          <cell r="M341">
            <v>18500000</v>
          </cell>
          <cell r="N341">
            <v>108</v>
          </cell>
          <cell r="O341">
            <v>5400000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69</v>
          </cell>
          <cell r="U341">
            <v>6900000</v>
          </cell>
          <cell r="V341">
            <v>11</v>
          </cell>
          <cell r="W341">
            <v>550000</v>
          </cell>
          <cell r="X341">
            <v>1439</v>
          </cell>
          <cell r="Y341">
            <v>113700000</v>
          </cell>
        </row>
        <row r="342">
          <cell r="A342">
            <v>13502</v>
          </cell>
          <cell r="B342">
            <v>13603</v>
          </cell>
          <cell r="C342" t="str">
            <v>ISLA DE MAIPO</v>
          </cell>
          <cell r="D342">
            <v>60</v>
          </cell>
          <cell r="E342">
            <v>6000000</v>
          </cell>
          <cell r="F342">
            <v>23</v>
          </cell>
          <cell r="G342">
            <v>1150000</v>
          </cell>
          <cell r="H342">
            <v>287</v>
          </cell>
          <cell r="I342">
            <v>28700000</v>
          </cell>
          <cell r="J342">
            <v>237</v>
          </cell>
          <cell r="K342">
            <v>11850000</v>
          </cell>
          <cell r="L342">
            <v>203</v>
          </cell>
          <cell r="M342">
            <v>20300000</v>
          </cell>
          <cell r="N342">
            <v>72</v>
          </cell>
          <cell r="O342">
            <v>3600000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95</v>
          </cell>
          <cell r="U342">
            <v>9500000</v>
          </cell>
          <cell r="V342">
            <v>13</v>
          </cell>
          <cell r="W342">
            <v>650000</v>
          </cell>
          <cell r="X342">
            <v>990</v>
          </cell>
          <cell r="Y342">
            <v>81750000</v>
          </cell>
        </row>
        <row r="343">
          <cell r="A343">
            <v>13503</v>
          </cell>
          <cell r="B343">
            <v>13602</v>
          </cell>
          <cell r="C343" t="str">
            <v>EL MONTE</v>
          </cell>
          <cell r="D343">
            <v>76</v>
          </cell>
          <cell r="E343">
            <v>7600000</v>
          </cell>
          <cell r="F343">
            <v>38</v>
          </cell>
          <cell r="G343">
            <v>1900000</v>
          </cell>
          <cell r="H343">
            <v>581</v>
          </cell>
          <cell r="I343">
            <v>58100000</v>
          </cell>
          <cell r="J343">
            <v>233</v>
          </cell>
          <cell r="K343">
            <v>11650000</v>
          </cell>
          <cell r="L343">
            <v>234</v>
          </cell>
          <cell r="M343">
            <v>23400000</v>
          </cell>
          <cell r="N343">
            <v>90</v>
          </cell>
          <cell r="O343">
            <v>4500000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63</v>
          </cell>
          <cell r="U343">
            <v>6300000</v>
          </cell>
          <cell r="V343">
            <v>20</v>
          </cell>
          <cell r="W343">
            <v>1000000</v>
          </cell>
          <cell r="X343">
            <v>1335</v>
          </cell>
          <cell r="Y343">
            <v>114450000</v>
          </cell>
        </row>
        <row r="344">
          <cell r="A344">
            <v>13504</v>
          </cell>
          <cell r="B344">
            <v>13605</v>
          </cell>
          <cell r="C344" t="str">
            <v>PEÑAFLOR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373</v>
          </cell>
          <cell r="I344">
            <v>37300000</v>
          </cell>
          <cell r="J344">
            <v>330</v>
          </cell>
          <cell r="K344">
            <v>16500000</v>
          </cell>
          <cell r="L344">
            <v>343</v>
          </cell>
          <cell r="M344">
            <v>34300000</v>
          </cell>
          <cell r="N344">
            <v>250</v>
          </cell>
          <cell r="O344">
            <v>12500000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1296</v>
          </cell>
          <cell r="Y344">
            <v>100600000</v>
          </cell>
        </row>
        <row r="345">
          <cell r="A345">
            <v>13505</v>
          </cell>
          <cell r="B345">
            <v>13604</v>
          </cell>
          <cell r="C345" t="str">
            <v>PADRE HURTADO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148</v>
          </cell>
          <cell r="I345">
            <v>14800000</v>
          </cell>
          <cell r="J345">
            <v>154</v>
          </cell>
          <cell r="K345">
            <v>7700000</v>
          </cell>
          <cell r="L345">
            <v>160</v>
          </cell>
          <cell r="M345">
            <v>16000000</v>
          </cell>
          <cell r="N345">
            <v>139</v>
          </cell>
          <cell r="O345">
            <v>6950000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87</v>
          </cell>
          <cell r="U345">
            <v>8700000</v>
          </cell>
          <cell r="V345">
            <v>4</v>
          </cell>
          <cell r="W345">
            <v>200000</v>
          </cell>
          <cell r="X345">
            <v>692</v>
          </cell>
          <cell r="Y345">
            <v>54350000</v>
          </cell>
        </row>
        <row r="346">
          <cell r="A346">
            <v>13601</v>
          </cell>
          <cell r="B346">
            <v>13501</v>
          </cell>
          <cell r="C346" t="str">
            <v>MELIPILLA</v>
          </cell>
          <cell r="D346">
            <v>169</v>
          </cell>
          <cell r="E346">
            <v>16900000</v>
          </cell>
          <cell r="F346">
            <v>49</v>
          </cell>
          <cell r="G346">
            <v>2450000</v>
          </cell>
          <cell r="H346">
            <v>592</v>
          </cell>
          <cell r="I346">
            <v>59200000</v>
          </cell>
          <cell r="J346">
            <v>971</v>
          </cell>
          <cell r="K346">
            <v>48550000</v>
          </cell>
          <cell r="L346">
            <v>460</v>
          </cell>
          <cell r="M346">
            <v>46000000</v>
          </cell>
          <cell r="N346">
            <v>406</v>
          </cell>
          <cell r="O346">
            <v>20300000</v>
          </cell>
          <cell r="P346">
            <v>36</v>
          </cell>
          <cell r="Q346">
            <v>3600000</v>
          </cell>
          <cell r="R346">
            <v>5</v>
          </cell>
          <cell r="S346">
            <v>250000</v>
          </cell>
          <cell r="T346">
            <v>175</v>
          </cell>
          <cell r="U346">
            <v>17500000</v>
          </cell>
          <cell r="V346">
            <v>34</v>
          </cell>
          <cell r="W346">
            <v>1700000</v>
          </cell>
          <cell r="X346">
            <v>2897</v>
          </cell>
          <cell r="Y346">
            <v>216450000</v>
          </cell>
        </row>
        <row r="347">
          <cell r="A347">
            <v>13602</v>
          </cell>
          <cell r="B347">
            <v>13504</v>
          </cell>
          <cell r="C347" t="str">
            <v>MARÍA PINTO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168</v>
          </cell>
          <cell r="I347">
            <v>16800000</v>
          </cell>
          <cell r="J347">
            <v>197</v>
          </cell>
          <cell r="K347">
            <v>9850000</v>
          </cell>
          <cell r="L347">
            <v>65</v>
          </cell>
          <cell r="M347">
            <v>6500000</v>
          </cell>
          <cell r="N347">
            <v>45</v>
          </cell>
          <cell r="O347">
            <v>2250000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18</v>
          </cell>
          <cell r="U347">
            <v>1800000</v>
          </cell>
          <cell r="V347">
            <v>3</v>
          </cell>
          <cell r="W347">
            <v>150000</v>
          </cell>
          <cell r="X347">
            <v>496</v>
          </cell>
          <cell r="Y347">
            <v>37350000</v>
          </cell>
        </row>
        <row r="348">
          <cell r="A348">
            <v>13603</v>
          </cell>
          <cell r="B348">
            <v>13503</v>
          </cell>
          <cell r="C348" t="str">
            <v>CURACAVÍ</v>
          </cell>
          <cell r="D348">
            <v>76</v>
          </cell>
          <cell r="E348">
            <v>7600000</v>
          </cell>
          <cell r="F348">
            <v>30</v>
          </cell>
          <cell r="G348">
            <v>1500000</v>
          </cell>
          <cell r="H348">
            <v>223</v>
          </cell>
          <cell r="I348">
            <v>22300000</v>
          </cell>
          <cell r="J348">
            <v>163</v>
          </cell>
          <cell r="K348">
            <v>8150000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81</v>
          </cell>
          <cell r="U348">
            <v>8100000</v>
          </cell>
          <cell r="V348">
            <v>3</v>
          </cell>
          <cell r="W348">
            <v>150000</v>
          </cell>
          <cell r="X348">
            <v>576</v>
          </cell>
          <cell r="Y348">
            <v>47800000</v>
          </cell>
        </row>
        <row r="349">
          <cell r="A349">
            <v>13604</v>
          </cell>
          <cell r="B349">
            <v>13505</v>
          </cell>
          <cell r="C349" t="str">
            <v>SAN PEDRO</v>
          </cell>
          <cell r="D349">
            <v>37</v>
          </cell>
          <cell r="E349">
            <v>3700000</v>
          </cell>
          <cell r="F349">
            <v>20</v>
          </cell>
          <cell r="G349">
            <v>1000000</v>
          </cell>
          <cell r="H349">
            <v>187</v>
          </cell>
          <cell r="I349">
            <v>18700000</v>
          </cell>
          <cell r="J349">
            <v>133</v>
          </cell>
          <cell r="K349">
            <v>6650000</v>
          </cell>
          <cell r="L349">
            <v>82</v>
          </cell>
          <cell r="M349">
            <v>8200000</v>
          </cell>
          <cell r="N349">
            <v>10</v>
          </cell>
          <cell r="O349">
            <v>500000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469</v>
          </cell>
          <cell r="Y349">
            <v>38750000</v>
          </cell>
        </row>
        <row r="350">
          <cell r="A350">
            <v>13605</v>
          </cell>
          <cell r="B350">
            <v>13502</v>
          </cell>
          <cell r="C350" t="str">
            <v>ALHUÉ</v>
          </cell>
          <cell r="D350">
            <v>17</v>
          </cell>
          <cell r="E350">
            <v>1700000</v>
          </cell>
          <cell r="F350">
            <v>14</v>
          </cell>
          <cell r="G350">
            <v>700000</v>
          </cell>
          <cell r="H350">
            <v>115</v>
          </cell>
          <cell r="I350">
            <v>11500000</v>
          </cell>
          <cell r="J350">
            <v>113</v>
          </cell>
          <cell r="K350">
            <v>5650000</v>
          </cell>
          <cell r="L350">
            <v>52</v>
          </cell>
          <cell r="M350">
            <v>5200000</v>
          </cell>
          <cell r="N350">
            <v>36</v>
          </cell>
          <cell r="O350">
            <v>1800000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19</v>
          </cell>
          <cell r="U350">
            <v>1900000</v>
          </cell>
          <cell r="V350">
            <v>6</v>
          </cell>
          <cell r="W350">
            <v>300000</v>
          </cell>
          <cell r="X350">
            <v>372</v>
          </cell>
          <cell r="Y350">
            <v>28750000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1"/>
  <sheetViews>
    <sheetView tabSelected="1" topLeftCell="A290" workbookViewId="0">
      <selection activeCell="C32" sqref="C32"/>
    </sheetView>
  </sheetViews>
  <sheetFormatPr baseColWidth="10" defaultRowHeight="15" x14ac:dyDescent="0.25"/>
  <cols>
    <col min="3" max="3" width="15.42578125" customWidth="1"/>
    <col min="5" max="5" width="15.28515625" customWidth="1"/>
  </cols>
  <sheetData>
    <row r="1" spans="1:5" ht="15.75" thickBot="1" x14ac:dyDescent="0.3">
      <c r="A1" s="122" t="s">
        <v>623</v>
      </c>
      <c r="B1" s="121" t="s">
        <v>0</v>
      </c>
      <c r="C1" s="121" t="s">
        <v>621</v>
      </c>
      <c r="D1" s="121" t="s">
        <v>622</v>
      </c>
      <c r="E1" s="124" t="s">
        <v>1</v>
      </c>
    </row>
    <row r="2" spans="1:5" x14ac:dyDescent="0.25">
      <c r="A2" s="109" t="s">
        <v>705</v>
      </c>
      <c r="B2" s="1" t="s">
        <v>2</v>
      </c>
      <c r="C2" s="1" t="s">
        <v>3</v>
      </c>
      <c r="D2" s="127">
        <v>1201</v>
      </c>
      <c r="E2" s="105">
        <v>266100000</v>
      </c>
    </row>
    <row r="3" spans="1:5" x14ac:dyDescent="0.25">
      <c r="A3" s="110" t="s">
        <v>705</v>
      </c>
      <c r="B3" s="2" t="s">
        <v>4</v>
      </c>
      <c r="C3" s="2" t="s">
        <v>5</v>
      </c>
      <c r="D3" s="132">
        <v>1203</v>
      </c>
      <c r="E3" s="106">
        <v>38650000</v>
      </c>
    </row>
    <row r="4" spans="1:5" x14ac:dyDescent="0.25">
      <c r="A4" s="110" t="s">
        <v>705</v>
      </c>
      <c r="B4" s="2" t="s">
        <v>6</v>
      </c>
      <c r="C4" s="2" t="s">
        <v>7</v>
      </c>
      <c r="D4" s="132">
        <v>1204</v>
      </c>
      <c r="E4" s="106">
        <v>53500000</v>
      </c>
    </row>
    <row r="5" spans="1:5" x14ac:dyDescent="0.25">
      <c r="A5" s="110" t="s">
        <v>705</v>
      </c>
      <c r="B5" s="2" t="s">
        <v>8</v>
      </c>
      <c r="C5" s="2" t="s">
        <v>9</v>
      </c>
      <c r="D5" s="132">
        <v>1206</v>
      </c>
      <c r="E5" s="106">
        <v>16000000</v>
      </c>
    </row>
    <row r="6" spans="1:5" x14ac:dyDescent="0.25">
      <c r="A6" s="110" t="s">
        <v>705</v>
      </c>
      <c r="B6" s="2" t="s">
        <v>12</v>
      </c>
      <c r="C6" s="2" t="s">
        <v>13</v>
      </c>
      <c r="D6" s="132">
        <v>1210</v>
      </c>
      <c r="E6" s="106">
        <v>2900000</v>
      </c>
    </row>
    <row r="7" spans="1:5" x14ac:dyDescent="0.25">
      <c r="A7" s="110" t="s">
        <v>705</v>
      </c>
      <c r="B7" s="2" t="s">
        <v>14</v>
      </c>
      <c r="C7" s="2" t="s">
        <v>15</v>
      </c>
      <c r="D7" s="132">
        <v>1211</v>
      </c>
      <c r="E7" s="106">
        <v>90850000</v>
      </c>
    </row>
    <row r="8" spans="1:5" x14ac:dyDescent="0.25">
      <c r="A8" s="110" t="s">
        <v>705</v>
      </c>
      <c r="B8" s="2" t="s">
        <v>16</v>
      </c>
      <c r="C8" s="2" t="s">
        <v>17</v>
      </c>
      <c r="D8" s="132">
        <v>2101</v>
      </c>
      <c r="E8" s="106">
        <v>73550000</v>
      </c>
    </row>
    <row r="9" spans="1:5" x14ac:dyDescent="0.25">
      <c r="A9" s="110" t="s">
        <v>705</v>
      </c>
      <c r="B9" s="2" t="s">
        <v>18</v>
      </c>
      <c r="C9" s="2" t="s">
        <v>624</v>
      </c>
      <c r="D9" s="132">
        <v>2103</v>
      </c>
      <c r="E9" s="106">
        <v>23500000</v>
      </c>
    </row>
    <row r="10" spans="1:5" x14ac:dyDescent="0.25">
      <c r="A10" s="110" t="s">
        <v>705</v>
      </c>
      <c r="B10" s="2" t="s">
        <v>19</v>
      </c>
      <c r="C10" s="2" t="s">
        <v>20</v>
      </c>
      <c r="D10" s="132">
        <v>2201</v>
      </c>
      <c r="E10" s="106">
        <v>449350000</v>
      </c>
    </row>
    <row r="11" spans="1:5" x14ac:dyDescent="0.25">
      <c r="A11" s="110" t="s">
        <v>705</v>
      </c>
      <c r="B11" s="2" t="s">
        <v>21</v>
      </c>
      <c r="C11" s="2" t="s">
        <v>22</v>
      </c>
      <c r="D11" s="132">
        <v>2202</v>
      </c>
      <c r="E11" s="106">
        <v>35850000</v>
      </c>
    </row>
    <row r="12" spans="1:5" x14ac:dyDescent="0.25">
      <c r="A12" s="110" t="s">
        <v>705</v>
      </c>
      <c r="B12" s="2" t="s">
        <v>23</v>
      </c>
      <c r="C12" s="2" t="s">
        <v>24</v>
      </c>
      <c r="D12" s="132">
        <v>2203</v>
      </c>
      <c r="E12" s="106">
        <v>32300000</v>
      </c>
    </row>
    <row r="13" spans="1:5" x14ac:dyDescent="0.25">
      <c r="A13" s="110" t="s">
        <v>705</v>
      </c>
      <c r="B13" s="2" t="s">
        <v>25</v>
      </c>
      <c r="C13" s="2" t="s">
        <v>26</v>
      </c>
      <c r="D13" s="132">
        <v>2206</v>
      </c>
      <c r="E13" s="106">
        <v>9000000</v>
      </c>
    </row>
    <row r="14" spans="1:5" x14ac:dyDescent="0.25">
      <c r="A14" s="110" t="s">
        <v>705</v>
      </c>
      <c r="B14" s="2" t="s">
        <v>27</v>
      </c>
      <c r="C14" s="2" t="s">
        <v>28</v>
      </c>
      <c r="D14" s="132">
        <v>2301</v>
      </c>
      <c r="E14" s="106">
        <v>259350000</v>
      </c>
    </row>
    <row r="15" spans="1:5" x14ac:dyDescent="0.25">
      <c r="A15" s="110" t="s">
        <v>705</v>
      </c>
      <c r="B15" s="2" t="s">
        <v>703</v>
      </c>
      <c r="C15" s="2" t="s">
        <v>704</v>
      </c>
      <c r="D15" s="132">
        <v>2303</v>
      </c>
      <c r="E15" s="106">
        <v>7950000</v>
      </c>
    </row>
    <row r="16" spans="1:5" x14ac:dyDescent="0.25">
      <c r="A16" s="110" t="s">
        <v>705</v>
      </c>
      <c r="B16" s="2" t="s">
        <v>29</v>
      </c>
      <c r="C16" s="2" t="s">
        <v>30</v>
      </c>
      <c r="D16" s="132">
        <v>3101</v>
      </c>
      <c r="E16" s="106">
        <v>12850000</v>
      </c>
    </row>
    <row r="17" spans="1:5" x14ac:dyDescent="0.25">
      <c r="A17" s="110" t="s">
        <v>705</v>
      </c>
      <c r="B17" s="2" t="s">
        <v>31</v>
      </c>
      <c r="C17" s="2" t="s">
        <v>625</v>
      </c>
      <c r="D17" s="132">
        <v>3102</v>
      </c>
      <c r="E17" s="106">
        <v>12350000</v>
      </c>
    </row>
    <row r="18" spans="1:5" x14ac:dyDescent="0.25">
      <c r="A18" s="110" t="s">
        <v>705</v>
      </c>
      <c r="B18" s="2" t="s">
        <v>32</v>
      </c>
      <c r="C18" s="2" t="s">
        <v>33</v>
      </c>
      <c r="D18" s="132">
        <v>3201</v>
      </c>
      <c r="E18" s="106">
        <v>67300000</v>
      </c>
    </row>
    <row r="19" spans="1:5" x14ac:dyDescent="0.25">
      <c r="A19" s="110" t="s">
        <v>705</v>
      </c>
      <c r="B19" s="2" t="s">
        <v>34</v>
      </c>
      <c r="C19" s="2" t="s">
        <v>35</v>
      </c>
      <c r="D19" s="132">
        <v>3202</v>
      </c>
      <c r="E19" s="106">
        <v>12900000</v>
      </c>
    </row>
    <row r="20" spans="1:5" x14ac:dyDescent="0.25">
      <c r="A20" s="110" t="s">
        <v>705</v>
      </c>
      <c r="B20" s="2" t="s">
        <v>36</v>
      </c>
      <c r="C20" s="2" t="s">
        <v>37</v>
      </c>
      <c r="D20" s="132">
        <v>3203</v>
      </c>
      <c r="E20" s="106">
        <v>11650000</v>
      </c>
    </row>
    <row r="21" spans="1:5" x14ac:dyDescent="0.25">
      <c r="A21" s="110" t="s">
        <v>705</v>
      </c>
      <c r="B21" s="2" t="s">
        <v>38</v>
      </c>
      <c r="C21" s="2" t="s">
        <v>39</v>
      </c>
      <c r="D21" s="132">
        <v>3301</v>
      </c>
      <c r="E21" s="106">
        <v>36600000</v>
      </c>
    </row>
    <row r="22" spans="1:5" x14ac:dyDescent="0.25">
      <c r="A22" s="110" t="s">
        <v>705</v>
      </c>
      <c r="B22" s="2" t="s">
        <v>40</v>
      </c>
      <c r="C22" s="2" t="s">
        <v>41</v>
      </c>
      <c r="D22" s="132">
        <v>3302</v>
      </c>
      <c r="E22" s="106">
        <v>7950000</v>
      </c>
    </row>
    <row r="23" spans="1:5" x14ac:dyDescent="0.25">
      <c r="A23" s="110" t="s">
        <v>705</v>
      </c>
      <c r="B23" s="2" t="s">
        <v>42</v>
      </c>
      <c r="C23" s="2" t="s">
        <v>43</v>
      </c>
      <c r="D23" s="132">
        <v>3303</v>
      </c>
      <c r="E23" s="106">
        <v>3000000</v>
      </c>
    </row>
    <row r="24" spans="1:5" x14ac:dyDescent="0.25">
      <c r="A24" s="110" t="s">
        <v>705</v>
      </c>
      <c r="B24" s="2" t="s">
        <v>44</v>
      </c>
      <c r="C24" s="2" t="s">
        <v>45</v>
      </c>
      <c r="D24" s="132">
        <v>3304</v>
      </c>
      <c r="E24" s="106">
        <v>8900000</v>
      </c>
    </row>
    <row r="25" spans="1:5" x14ac:dyDescent="0.25">
      <c r="A25" s="110" t="s">
        <v>705</v>
      </c>
      <c r="B25" s="2" t="s">
        <v>46</v>
      </c>
      <c r="C25" s="2" t="s">
        <v>47</v>
      </c>
      <c r="D25" s="132">
        <v>4101</v>
      </c>
      <c r="E25" s="106">
        <v>321600000</v>
      </c>
    </row>
    <row r="26" spans="1:5" x14ac:dyDescent="0.25">
      <c r="A26" s="110" t="s">
        <v>705</v>
      </c>
      <c r="B26" s="2" t="s">
        <v>48</v>
      </c>
      <c r="C26" s="2" t="s">
        <v>49</v>
      </c>
      <c r="D26" s="132">
        <v>4102</v>
      </c>
      <c r="E26" s="106">
        <v>23050000</v>
      </c>
    </row>
    <row r="27" spans="1:5" x14ac:dyDescent="0.25">
      <c r="A27" s="110" t="s">
        <v>705</v>
      </c>
      <c r="B27" s="2" t="s">
        <v>50</v>
      </c>
      <c r="C27" s="2" t="s">
        <v>51</v>
      </c>
      <c r="D27" s="132">
        <v>4103</v>
      </c>
      <c r="E27" s="106">
        <v>138550000</v>
      </c>
    </row>
    <row r="28" spans="1:5" x14ac:dyDescent="0.25">
      <c r="A28" s="110" t="s">
        <v>705</v>
      </c>
      <c r="B28" s="2" t="s">
        <v>52</v>
      </c>
      <c r="C28" s="2" t="s">
        <v>53</v>
      </c>
      <c r="D28" s="132">
        <v>4105</v>
      </c>
      <c r="E28" s="106">
        <v>66150000</v>
      </c>
    </row>
    <row r="29" spans="1:5" x14ac:dyDescent="0.25">
      <c r="A29" s="110" t="s">
        <v>705</v>
      </c>
      <c r="B29" s="2" t="s">
        <v>54</v>
      </c>
      <c r="C29" s="2" t="s">
        <v>626</v>
      </c>
      <c r="D29" s="132">
        <v>4106</v>
      </c>
      <c r="E29" s="106">
        <v>25350000</v>
      </c>
    </row>
    <row r="30" spans="1:5" x14ac:dyDescent="0.25">
      <c r="A30" s="110" t="s">
        <v>705</v>
      </c>
      <c r="B30" s="2" t="s">
        <v>55</v>
      </c>
      <c r="C30" s="2" t="s">
        <v>56</v>
      </c>
      <c r="D30" s="132">
        <v>4201</v>
      </c>
      <c r="E30" s="106">
        <v>279500000</v>
      </c>
    </row>
    <row r="31" spans="1:5" x14ac:dyDescent="0.25">
      <c r="A31" s="110" t="s">
        <v>705</v>
      </c>
      <c r="B31" s="2" t="s">
        <v>57</v>
      </c>
      <c r="C31" s="2" t="s">
        <v>58</v>
      </c>
      <c r="D31" s="132">
        <v>4203</v>
      </c>
      <c r="E31" s="106">
        <v>105200000</v>
      </c>
    </row>
    <row r="32" spans="1:5" x14ac:dyDescent="0.25">
      <c r="A32" s="110" t="s">
        <v>705</v>
      </c>
      <c r="B32" s="2" t="s">
        <v>59</v>
      </c>
      <c r="C32" s="2" t="s">
        <v>60</v>
      </c>
      <c r="D32" s="132">
        <v>4204</v>
      </c>
      <c r="E32" s="106">
        <v>33900000</v>
      </c>
    </row>
    <row r="33" spans="1:5" x14ac:dyDescent="0.25">
      <c r="A33" s="110" t="s">
        <v>705</v>
      </c>
      <c r="B33" s="2" t="s">
        <v>61</v>
      </c>
      <c r="C33" s="2" t="s">
        <v>627</v>
      </c>
      <c r="D33" s="132">
        <v>4205</v>
      </c>
      <c r="E33" s="106">
        <v>38250000</v>
      </c>
    </row>
    <row r="34" spans="1:5" x14ac:dyDescent="0.25">
      <c r="A34" s="110" t="s">
        <v>705</v>
      </c>
      <c r="B34" s="2" t="s">
        <v>62</v>
      </c>
      <c r="C34" s="2" t="s">
        <v>628</v>
      </c>
      <c r="D34" s="132">
        <v>4206</v>
      </c>
      <c r="E34" s="106">
        <v>20600000</v>
      </c>
    </row>
    <row r="35" spans="1:5" x14ac:dyDescent="0.25">
      <c r="A35" s="110" t="s">
        <v>705</v>
      </c>
      <c r="B35" s="2" t="s">
        <v>63</v>
      </c>
      <c r="C35" s="2" t="s">
        <v>64</v>
      </c>
      <c r="D35" s="132">
        <v>4301</v>
      </c>
      <c r="E35" s="106">
        <v>72400000</v>
      </c>
    </row>
    <row r="36" spans="1:5" x14ac:dyDescent="0.25">
      <c r="A36" s="110" t="s">
        <v>705</v>
      </c>
      <c r="B36" s="2" t="s">
        <v>65</v>
      </c>
      <c r="C36" s="2" t="s">
        <v>66</v>
      </c>
      <c r="D36" s="132">
        <v>4302</v>
      </c>
      <c r="E36" s="106">
        <v>49650000</v>
      </c>
    </row>
    <row r="37" spans="1:5" x14ac:dyDescent="0.25">
      <c r="A37" s="110" t="s">
        <v>705</v>
      </c>
      <c r="B37" s="2" t="s">
        <v>67</v>
      </c>
      <c r="C37" s="2" t="s">
        <v>68</v>
      </c>
      <c r="D37" s="132">
        <v>4303</v>
      </c>
      <c r="E37" s="106">
        <v>35700000</v>
      </c>
    </row>
    <row r="38" spans="1:5" x14ac:dyDescent="0.25">
      <c r="A38" s="110" t="s">
        <v>705</v>
      </c>
      <c r="B38" s="2" t="s">
        <v>69</v>
      </c>
      <c r="C38" s="2" t="s">
        <v>70</v>
      </c>
      <c r="D38" s="132">
        <v>4304</v>
      </c>
      <c r="E38" s="106">
        <v>25550000</v>
      </c>
    </row>
    <row r="39" spans="1:5" x14ac:dyDescent="0.25">
      <c r="A39" s="110" t="s">
        <v>705</v>
      </c>
      <c r="B39" s="2" t="s">
        <v>71</v>
      </c>
      <c r="C39" s="2" t="s">
        <v>72</v>
      </c>
      <c r="D39" s="132">
        <v>5101</v>
      </c>
      <c r="E39" s="106">
        <v>11900000</v>
      </c>
    </row>
    <row r="40" spans="1:5" x14ac:dyDescent="0.25">
      <c r="A40" s="110" t="s">
        <v>705</v>
      </c>
      <c r="B40" s="2" t="s">
        <v>73</v>
      </c>
      <c r="C40" s="2" t="s">
        <v>74</v>
      </c>
      <c r="D40" s="132">
        <v>5201</v>
      </c>
      <c r="E40" s="106">
        <v>74200000</v>
      </c>
    </row>
    <row r="41" spans="1:5" x14ac:dyDescent="0.25">
      <c r="A41" s="110" t="s">
        <v>705</v>
      </c>
      <c r="B41" s="2" t="s">
        <v>75</v>
      </c>
      <c r="C41" s="2" t="s">
        <v>76</v>
      </c>
      <c r="D41" s="132">
        <v>5202</v>
      </c>
      <c r="E41" s="106">
        <v>39500000</v>
      </c>
    </row>
    <row r="42" spans="1:5" x14ac:dyDescent="0.25">
      <c r="A42" s="110" t="s">
        <v>705</v>
      </c>
      <c r="B42" s="2" t="s">
        <v>77</v>
      </c>
      <c r="C42" s="2" t="s">
        <v>78</v>
      </c>
      <c r="D42" s="132">
        <v>5203</v>
      </c>
      <c r="E42" s="106">
        <v>55050000</v>
      </c>
    </row>
    <row r="43" spans="1:5" x14ac:dyDescent="0.25">
      <c r="A43" s="110" t="s">
        <v>705</v>
      </c>
      <c r="B43" s="2" t="s">
        <v>79</v>
      </c>
      <c r="C43" s="2" t="s">
        <v>80</v>
      </c>
      <c r="D43" s="132">
        <v>5204</v>
      </c>
      <c r="E43" s="106">
        <v>30600000</v>
      </c>
    </row>
    <row r="44" spans="1:5" x14ac:dyDescent="0.25">
      <c r="A44" s="110" t="s">
        <v>705</v>
      </c>
      <c r="B44" s="2" t="s">
        <v>81</v>
      </c>
      <c r="C44" s="2" t="s">
        <v>82</v>
      </c>
      <c r="D44" s="132">
        <v>5205</v>
      </c>
      <c r="E44" s="106">
        <v>24650000</v>
      </c>
    </row>
    <row r="45" spans="1:5" x14ac:dyDescent="0.25">
      <c r="A45" s="110" t="s">
        <v>705</v>
      </c>
      <c r="B45" s="2" t="s">
        <v>83</v>
      </c>
      <c r="C45" s="2" t="s">
        <v>629</v>
      </c>
      <c r="D45" s="132">
        <v>5301</v>
      </c>
      <c r="E45" s="106">
        <v>234150000</v>
      </c>
    </row>
    <row r="46" spans="1:5" x14ac:dyDescent="0.25">
      <c r="A46" s="110" t="s">
        <v>705</v>
      </c>
      <c r="B46" s="2" t="s">
        <v>84</v>
      </c>
      <c r="C46" s="2" t="s">
        <v>85</v>
      </c>
      <c r="D46" s="132">
        <v>5302</v>
      </c>
      <c r="E46" s="106">
        <v>280900000</v>
      </c>
    </row>
    <row r="47" spans="1:5" x14ac:dyDescent="0.25">
      <c r="A47" s="110" t="s">
        <v>705</v>
      </c>
      <c r="B47" s="2" t="s">
        <v>86</v>
      </c>
      <c r="C47" s="2" t="s">
        <v>87</v>
      </c>
      <c r="D47" s="132">
        <v>5303</v>
      </c>
      <c r="E47" s="106">
        <v>118550000</v>
      </c>
    </row>
    <row r="48" spans="1:5" x14ac:dyDescent="0.25">
      <c r="A48" s="110" t="s">
        <v>705</v>
      </c>
      <c r="B48" s="2" t="s">
        <v>88</v>
      </c>
      <c r="C48" s="2" t="s">
        <v>630</v>
      </c>
      <c r="D48" s="132">
        <v>5304</v>
      </c>
      <c r="E48" s="106">
        <v>200450000</v>
      </c>
    </row>
    <row r="49" spans="1:5" x14ac:dyDescent="0.25">
      <c r="A49" s="110" t="s">
        <v>705</v>
      </c>
      <c r="B49" s="2" t="s">
        <v>89</v>
      </c>
      <c r="C49" s="2" t="s">
        <v>90</v>
      </c>
      <c r="D49" s="132">
        <v>5305</v>
      </c>
      <c r="E49" s="106">
        <v>53150000</v>
      </c>
    </row>
    <row r="50" spans="1:5" x14ac:dyDescent="0.25">
      <c r="A50" s="110" t="s">
        <v>705</v>
      </c>
      <c r="B50" s="2" t="s">
        <v>91</v>
      </c>
      <c r="C50" s="2" t="s">
        <v>92</v>
      </c>
      <c r="D50" s="132">
        <v>5306</v>
      </c>
      <c r="E50" s="106">
        <v>40300000</v>
      </c>
    </row>
    <row r="51" spans="1:5" x14ac:dyDescent="0.25">
      <c r="A51" s="110" t="s">
        <v>705</v>
      </c>
      <c r="B51" s="2" t="s">
        <v>93</v>
      </c>
      <c r="C51" s="2" t="s">
        <v>631</v>
      </c>
      <c r="D51" s="132">
        <v>5307</v>
      </c>
      <c r="E51" s="106">
        <v>60850000</v>
      </c>
    </row>
    <row r="52" spans="1:5" x14ac:dyDescent="0.25">
      <c r="A52" s="110" t="s">
        <v>705</v>
      </c>
      <c r="B52" s="2" t="s">
        <v>94</v>
      </c>
      <c r="C52" s="2" t="s">
        <v>632</v>
      </c>
      <c r="D52" s="132">
        <v>5309</v>
      </c>
      <c r="E52" s="106">
        <v>36800000</v>
      </c>
    </row>
    <row r="53" spans="1:5" x14ac:dyDescent="0.25">
      <c r="A53" s="110" t="s">
        <v>705</v>
      </c>
      <c r="B53" s="2" t="s">
        <v>95</v>
      </c>
      <c r="C53" s="2" t="s">
        <v>96</v>
      </c>
      <c r="D53" s="132">
        <v>5401</v>
      </c>
      <c r="E53" s="106">
        <v>148000000</v>
      </c>
    </row>
    <row r="54" spans="1:5" x14ac:dyDescent="0.25">
      <c r="A54" s="110" t="s">
        <v>705</v>
      </c>
      <c r="B54" s="2" t="s">
        <v>97</v>
      </c>
      <c r="C54" s="2" t="s">
        <v>98</v>
      </c>
      <c r="D54" s="132">
        <v>5403</v>
      </c>
      <c r="E54" s="106">
        <v>68100000</v>
      </c>
    </row>
    <row r="55" spans="1:5" x14ac:dyDescent="0.25">
      <c r="A55" s="110" t="s">
        <v>705</v>
      </c>
      <c r="B55" s="2" t="s">
        <v>99</v>
      </c>
      <c r="C55" s="2" t="s">
        <v>100</v>
      </c>
      <c r="D55" s="132">
        <v>5404</v>
      </c>
      <c r="E55" s="106">
        <v>33950000</v>
      </c>
    </row>
    <row r="56" spans="1:5" x14ac:dyDescent="0.25">
      <c r="A56" s="110" t="s">
        <v>705</v>
      </c>
      <c r="B56" s="2" t="s">
        <v>101</v>
      </c>
      <c r="C56" s="2" t="s">
        <v>102</v>
      </c>
      <c r="D56" s="132">
        <v>5405</v>
      </c>
      <c r="E56" s="106">
        <v>45100000</v>
      </c>
    </row>
    <row r="57" spans="1:5" x14ac:dyDescent="0.25">
      <c r="A57" s="110" t="s">
        <v>705</v>
      </c>
      <c r="B57" s="2" t="s">
        <v>103</v>
      </c>
      <c r="C57" s="2" t="s">
        <v>104</v>
      </c>
      <c r="D57" s="132">
        <v>5406</v>
      </c>
      <c r="E57" s="106">
        <v>50400000</v>
      </c>
    </row>
    <row r="58" spans="1:5" x14ac:dyDescent="0.25">
      <c r="A58" s="110" t="s">
        <v>705</v>
      </c>
      <c r="B58" s="2" t="s">
        <v>105</v>
      </c>
      <c r="C58" s="2" t="s">
        <v>106</v>
      </c>
      <c r="D58" s="132">
        <v>5501</v>
      </c>
      <c r="E58" s="106">
        <v>167150000</v>
      </c>
    </row>
    <row r="59" spans="1:5" x14ac:dyDescent="0.25">
      <c r="A59" s="110" t="s">
        <v>705</v>
      </c>
      <c r="B59" s="2" t="s">
        <v>107</v>
      </c>
      <c r="C59" s="2" t="s">
        <v>108</v>
      </c>
      <c r="D59" s="132">
        <v>5502</v>
      </c>
      <c r="E59" s="106">
        <v>30050000</v>
      </c>
    </row>
    <row r="60" spans="1:5" x14ac:dyDescent="0.25">
      <c r="A60" s="110" t="s">
        <v>705</v>
      </c>
      <c r="B60" s="2" t="s">
        <v>109</v>
      </c>
      <c r="C60" s="2" t="s">
        <v>110</v>
      </c>
      <c r="D60" s="132">
        <v>5503</v>
      </c>
      <c r="E60" s="106">
        <v>45450000</v>
      </c>
    </row>
    <row r="61" spans="1:5" x14ac:dyDescent="0.25">
      <c r="A61" s="110" t="s">
        <v>705</v>
      </c>
      <c r="B61" s="2" t="s">
        <v>111</v>
      </c>
      <c r="C61" s="2" t="s">
        <v>112</v>
      </c>
      <c r="D61" s="132">
        <v>5504</v>
      </c>
      <c r="E61" s="106">
        <v>68450000</v>
      </c>
    </row>
    <row r="62" spans="1:5" x14ac:dyDescent="0.25">
      <c r="A62" s="110" t="s">
        <v>705</v>
      </c>
      <c r="B62" s="2" t="s">
        <v>113</v>
      </c>
      <c r="C62" s="2" t="s">
        <v>114</v>
      </c>
      <c r="D62" s="132">
        <v>5505</v>
      </c>
      <c r="E62" s="106">
        <v>17700000</v>
      </c>
    </row>
    <row r="63" spans="1:5" x14ac:dyDescent="0.25">
      <c r="A63" s="110" t="s">
        <v>705</v>
      </c>
      <c r="B63" s="2" t="s">
        <v>115</v>
      </c>
      <c r="C63" s="2" t="s">
        <v>116</v>
      </c>
      <c r="D63" s="132">
        <v>5506</v>
      </c>
      <c r="E63" s="106">
        <v>72400000</v>
      </c>
    </row>
    <row r="64" spans="1:5" x14ac:dyDescent="0.25">
      <c r="A64" s="110" t="s">
        <v>705</v>
      </c>
      <c r="B64" s="2" t="s">
        <v>117</v>
      </c>
      <c r="C64" s="2" t="s">
        <v>633</v>
      </c>
      <c r="D64" s="132">
        <v>5507</v>
      </c>
      <c r="E64" s="106">
        <v>37700000</v>
      </c>
    </row>
    <row r="65" spans="1:5" x14ac:dyDescent="0.25">
      <c r="A65" s="110" t="s">
        <v>705</v>
      </c>
      <c r="B65" s="2" t="s">
        <v>118</v>
      </c>
      <c r="C65" s="2" t="s">
        <v>119</v>
      </c>
      <c r="D65" s="132">
        <v>5601</v>
      </c>
      <c r="E65" s="106">
        <v>151750000</v>
      </c>
    </row>
    <row r="66" spans="1:5" x14ac:dyDescent="0.25">
      <c r="A66" s="110" t="s">
        <v>705</v>
      </c>
      <c r="B66" s="2" t="s">
        <v>120</v>
      </c>
      <c r="C66" s="2" t="s">
        <v>121</v>
      </c>
      <c r="D66" s="132">
        <v>5602</v>
      </c>
      <c r="E66" s="106">
        <v>28750000</v>
      </c>
    </row>
    <row r="67" spans="1:5" x14ac:dyDescent="0.25">
      <c r="A67" s="110" t="s">
        <v>705</v>
      </c>
      <c r="B67" s="2" t="s">
        <v>122</v>
      </c>
      <c r="C67" s="2" t="s">
        <v>123</v>
      </c>
      <c r="D67" s="132">
        <v>5603</v>
      </c>
      <c r="E67" s="106">
        <v>33200000</v>
      </c>
    </row>
    <row r="68" spans="1:5" x14ac:dyDescent="0.25">
      <c r="A68" s="110" t="s">
        <v>705</v>
      </c>
      <c r="B68" s="2" t="s">
        <v>124</v>
      </c>
      <c r="C68" s="2" t="s">
        <v>125</v>
      </c>
      <c r="D68" s="132">
        <v>5604</v>
      </c>
      <c r="E68" s="106">
        <v>39950000</v>
      </c>
    </row>
    <row r="69" spans="1:5" x14ac:dyDescent="0.25">
      <c r="A69" s="110" t="s">
        <v>705</v>
      </c>
      <c r="B69" s="2" t="s">
        <v>126</v>
      </c>
      <c r="C69" s="2" t="s">
        <v>634</v>
      </c>
      <c r="D69" s="132">
        <v>5605</v>
      </c>
      <c r="E69" s="106">
        <v>26600000</v>
      </c>
    </row>
    <row r="70" spans="1:5" x14ac:dyDescent="0.25">
      <c r="A70" s="110" t="s">
        <v>705</v>
      </c>
      <c r="B70" s="2" t="s">
        <v>127</v>
      </c>
      <c r="C70" s="2" t="s">
        <v>635</v>
      </c>
      <c r="D70" s="132">
        <v>5606</v>
      </c>
      <c r="E70" s="106">
        <v>37550000</v>
      </c>
    </row>
    <row r="71" spans="1:5" x14ac:dyDescent="0.25">
      <c r="A71" s="110" t="s">
        <v>705</v>
      </c>
      <c r="B71" s="2" t="s">
        <v>128</v>
      </c>
      <c r="C71" s="2" t="s">
        <v>129</v>
      </c>
      <c r="D71" s="132">
        <v>5701</v>
      </c>
      <c r="E71" s="106">
        <v>96600000</v>
      </c>
    </row>
    <row r="72" spans="1:5" x14ac:dyDescent="0.25">
      <c r="A72" s="110" t="s">
        <v>705</v>
      </c>
      <c r="B72" s="2" t="s">
        <v>130</v>
      </c>
      <c r="C72" s="2" t="s">
        <v>131</v>
      </c>
      <c r="D72" s="132">
        <v>5702</v>
      </c>
      <c r="E72" s="106">
        <v>37000000</v>
      </c>
    </row>
    <row r="73" spans="1:5" x14ac:dyDescent="0.25">
      <c r="A73" s="110" t="s">
        <v>705</v>
      </c>
      <c r="B73" s="2" t="s">
        <v>132</v>
      </c>
      <c r="C73" s="2" t="s">
        <v>133</v>
      </c>
      <c r="D73" s="132">
        <v>5703</v>
      </c>
      <c r="E73" s="106">
        <v>42750000</v>
      </c>
    </row>
    <row r="74" spans="1:5" x14ac:dyDescent="0.25">
      <c r="A74" s="110" t="s">
        <v>705</v>
      </c>
      <c r="B74" s="2" t="s">
        <v>134</v>
      </c>
      <c r="C74" s="2" t="s">
        <v>135</v>
      </c>
      <c r="D74" s="132">
        <v>5704</v>
      </c>
      <c r="E74" s="106">
        <v>16250000</v>
      </c>
    </row>
    <row r="75" spans="1:5" x14ac:dyDescent="0.25">
      <c r="A75" s="110" t="s">
        <v>705</v>
      </c>
      <c r="B75" s="2" t="s">
        <v>136</v>
      </c>
      <c r="C75" s="2" t="s">
        <v>137</v>
      </c>
      <c r="D75" s="132">
        <v>6101</v>
      </c>
      <c r="E75" s="106">
        <v>342950000</v>
      </c>
    </row>
    <row r="76" spans="1:5" x14ac:dyDescent="0.25">
      <c r="A76" s="110" t="s">
        <v>705</v>
      </c>
      <c r="B76" s="2" t="s">
        <v>138</v>
      </c>
      <c r="C76" s="2" t="s">
        <v>636</v>
      </c>
      <c r="D76" s="132">
        <v>6102</v>
      </c>
      <c r="E76" s="106">
        <v>56200000</v>
      </c>
    </row>
    <row r="77" spans="1:5" x14ac:dyDescent="0.25">
      <c r="A77" s="110" t="s">
        <v>705</v>
      </c>
      <c r="B77" s="2" t="s">
        <v>139</v>
      </c>
      <c r="C77" s="2" t="s">
        <v>140</v>
      </c>
      <c r="D77" s="132">
        <v>6103</v>
      </c>
      <c r="E77" s="106">
        <v>44050000</v>
      </c>
    </row>
    <row r="78" spans="1:5" x14ac:dyDescent="0.25">
      <c r="A78" s="110" t="s">
        <v>705</v>
      </c>
      <c r="B78" s="2" t="s">
        <v>141</v>
      </c>
      <c r="C78" s="2" t="s">
        <v>637</v>
      </c>
      <c r="D78" s="132">
        <v>6104</v>
      </c>
      <c r="E78" s="106">
        <v>57700000</v>
      </c>
    </row>
    <row r="79" spans="1:5" x14ac:dyDescent="0.25">
      <c r="A79" s="110" t="s">
        <v>705</v>
      </c>
      <c r="B79" s="2" t="s">
        <v>142</v>
      </c>
      <c r="C79" s="2" t="s">
        <v>143</v>
      </c>
      <c r="D79" s="132">
        <v>6105</v>
      </c>
      <c r="E79" s="106">
        <v>57300000</v>
      </c>
    </row>
    <row r="80" spans="1:5" x14ac:dyDescent="0.25">
      <c r="A80" s="110" t="s">
        <v>705</v>
      </c>
      <c r="B80" s="2" t="s">
        <v>144</v>
      </c>
      <c r="C80" s="2" t="s">
        <v>145</v>
      </c>
      <c r="D80" s="132">
        <v>6106</v>
      </c>
      <c r="E80" s="106">
        <v>57750000</v>
      </c>
    </row>
    <row r="81" spans="1:5" x14ac:dyDescent="0.25">
      <c r="A81" s="110" t="s">
        <v>705</v>
      </c>
      <c r="B81" s="2" t="s">
        <v>146</v>
      </c>
      <c r="C81" s="2" t="s">
        <v>147</v>
      </c>
      <c r="D81" s="132">
        <v>6107</v>
      </c>
      <c r="E81" s="106">
        <v>33250000</v>
      </c>
    </row>
    <row r="82" spans="1:5" x14ac:dyDescent="0.25">
      <c r="A82" s="110" t="s">
        <v>705</v>
      </c>
      <c r="B82" s="2" t="s">
        <v>148</v>
      </c>
      <c r="C82" s="2" t="s">
        <v>149</v>
      </c>
      <c r="D82" s="132">
        <v>6108</v>
      </c>
      <c r="E82" s="106">
        <v>27850000</v>
      </c>
    </row>
    <row r="83" spans="1:5" x14ac:dyDescent="0.25">
      <c r="A83" s="110" t="s">
        <v>705</v>
      </c>
      <c r="B83" s="2" t="s">
        <v>150</v>
      </c>
      <c r="C83" s="2" t="s">
        <v>151</v>
      </c>
      <c r="D83" s="132">
        <v>6109</v>
      </c>
      <c r="E83" s="106">
        <v>70550000</v>
      </c>
    </row>
    <row r="84" spans="1:5" x14ac:dyDescent="0.25">
      <c r="A84" s="110" t="s">
        <v>705</v>
      </c>
      <c r="B84" s="2" t="s">
        <v>152</v>
      </c>
      <c r="C84" s="2" t="s">
        <v>153</v>
      </c>
      <c r="D84" s="132">
        <v>6110</v>
      </c>
      <c r="E84" s="106">
        <v>92850000</v>
      </c>
    </row>
    <row r="85" spans="1:5" x14ac:dyDescent="0.25">
      <c r="A85" s="110" t="s">
        <v>705</v>
      </c>
      <c r="B85" s="2" t="s">
        <v>154</v>
      </c>
      <c r="C85" s="2" t="s">
        <v>155</v>
      </c>
      <c r="D85" s="132">
        <v>6111</v>
      </c>
      <c r="E85" s="106">
        <v>57900000</v>
      </c>
    </row>
    <row r="86" spans="1:5" x14ac:dyDescent="0.25">
      <c r="A86" s="110" t="s">
        <v>705</v>
      </c>
      <c r="B86" s="2" t="s">
        <v>156</v>
      </c>
      <c r="C86" s="2" t="s">
        <v>157</v>
      </c>
      <c r="D86" s="132">
        <v>6112</v>
      </c>
      <c r="E86" s="106">
        <v>161700000</v>
      </c>
    </row>
    <row r="87" spans="1:5" x14ac:dyDescent="0.25">
      <c r="A87" s="110" t="s">
        <v>705</v>
      </c>
      <c r="B87" s="2" t="s">
        <v>158</v>
      </c>
      <c r="C87" s="2" t="s">
        <v>159</v>
      </c>
      <c r="D87" s="132">
        <v>6113</v>
      </c>
      <c r="E87" s="106">
        <v>52650000</v>
      </c>
    </row>
    <row r="88" spans="1:5" x14ac:dyDescent="0.25">
      <c r="A88" s="110" t="s">
        <v>705</v>
      </c>
      <c r="B88" s="2" t="s">
        <v>160</v>
      </c>
      <c r="C88" s="2" t="s">
        <v>161</v>
      </c>
      <c r="D88" s="132">
        <v>6114</v>
      </c>
      <c r="E88" s="106">
        <v>30700000</v>
      </c>
    </row>
    <row r="89" spans="1:5" x14ac:dyDescent="0.25">
      <c r="A89" s="110" t="s">
        <v>705</v>
      </c>
      <c r="B89" s="2" t="s">
        <v>162</v>
      </c>
      <c r="C89" s="2" t="s">
        <v>163</v>
      </c>
      <c r="D89" s="132">
        <v>6115</v>
      </c>
      <c r="E89" s="106">
        <v>35700000</v>
      </c>
    </row>
    <row r="90" spans="1:5" x14ac:dyDescent="0.25">
      <c r="A90" s="110" t="s">
        <v>705</v>
      </c>
      <c r="B90" s="2" t="s">
        <v>164</v>
      </c>
      <c r="C90" s="2" t="s">
        <v>165</v>
      </c>
      <c r="D90" s="132">
        <v>6116</v>
      </c>
      <c r="E90" s="106">
        <v>15950000</v>
      </c>
    </row>
    <row r="91" spans="1:5" x14ac:dyDescent="0.25">
      <c r="A91" s="110" t="s">
        <v>705</v>
      </c>
      <c r="B91" s="2" t="s">
        <v>166</v>
      </c>
      <c r="C91" s="2" t="s">
        <v>167</v>
      </c>
      <c r="D91" s="132">
        <v>6117</v>
      </c>
      <c r="E91" s="106">
        <v>23600000</v>
      </c>
    </row>
    <row r="92" spans="1:5" x14ac:dyDescent="0.25">
      <c r="A92" s="110" t="s">
        <v>705</v>
      </c>
      <c r="B92" s="2" t="s">
        <v>168</v>
      </c>
      <c r="C92" s="2" t="s">
        <v>169</v>
      </c>
      <c r="D92" s="132">
        <v>6201</v>
      </c>
      <c r="E92" s="106">
        <v>23500000</v>
      </c>
    </row>
    <row r="93" spans="1:5" x14ac:dyDescent="0.25">
      <c r="A93" s="110" t="s">
        <v>705</v>
      </c>
      <c r="B93" s="2" t="s">
        <v>170</v>
      </c>
      <c r="C93" s="2" t="s">
        <v>171</v>
      </c>
      <c r="D93" s="132">
        <v>6202</v>
      </c>
      <c r="E93" s="106">
        <v>18750000</v>
      </c>
    </row>
    <row r="94" spans="1:5" x14ac:dyDescent="0.25">
      <c r="A94" s="110" t="s">
        <v>705</v>
      </c>
      <c r="B94" s="2" t="s">
        <v>172</v>
      </c>
      <c r="C94" s="2" t="s">
        <v>173</v>
      </c>
      <c r="D94" s="132">
        <v>6203</v>
      </c>
      <c r="E94" s="106">
        <v>10900000</v>
      </c>
    </row>
    <row r="95" spans="1:5" x14ac:dyDescent="0.25">
      <c r="A95" s="110" t="s">
        <v>705</v>
      </c>
      <c r="B95" s="2" t="s">
        <v>174</v>
      </c>
      <c r="C95" s="2" t="s">
        <v>175</v>
      </c>
      <c r="D95" s="132">
        <v>6204</v>
      </c>
      <c r="E95" s="106">
        <v>10500000</v>
      </c>
    </row>
    <row r="96" spans="1:5" x14ac:dyDescent="0.25">
      <c r="A96" s="110" t="s">
        <v>705</v>
      </c>
      <c r="B96" s="2" t="s">
        <v>176</v>
      </c>
      <c r="C96" s="2" t="s">
        <v>177</v>
      </c>
      <c r="D96" s="132">
        <v>6205</v>
      </c>
      <c r="E96" s="106">
        <v>94200000</v>
      </c>
    </row>
    <row r="97" spans="1:5" x14ac:dyDescent="0.25">
      <c r="A97" s="110" t="s">
        <v>705</v>
      </c>
      <c r="B97" s="2" t="s">
        <v>178</v>
      </c>
      <c r="C97" s="2" t="s">
        <v>179</v>
      </c>
      <c r="D97" s="132">
        <v>6206</v>
      </c>
      <c r="E97" s="106">
        <v>23450000</v>
      </c>
    </row>
    <row r="98" spans="1:5" x14ac:dyDescent="0.25">
      <c r="A98" s="110" t="s">
        <v>705</v>
      </c>
      <c r="B98" s="2" t="s">
        <v>180</v>
      </c>
      <c r="C98" s="2" t="s">
        <v>181</v>
      </c>
      <c r="D98" s="132">
        <v>6207</v>
      </c>
      <c r="E98" s="106">
        <v>33650000</v>
      </c>
    </row>
    <row r="99" spans="1:5" x14ac:dyDescent="0.25">
      <c r="A99" s="110" t="s">
        <v>705</v>
      </c>
      <c r="B99" s="2" t="s">
        <v>182</v>
      </c>
      <c r="C99" s="2" t="s">
        <v>183</v>
      </c>
      <c r="D99" s="132">
        <v>6208</v>
      </c>
      <c r="E99" s="106">
        <v>41750000</v>
      </c>
    </row>
    <row r="100" spans="1:5" x14ac:dyDescent="0.25">
      <c r="A100" s="110" t="s">
        <v>705</v>
      </c>
      <c r="B100" s="2" t="s">
        <v>184</v>
      </c>
      <c r="C100" s="2" t="s">
        <v>638</v>
      </c>
      <c r="D100" s="132">
        <v>6209</v>
      </c>
      <c r="E100" s="106">
        <v>50750000</v>
      </c>
    </row>
    <row r="101" spans="1:5" x14ac:dyDescent="0.25">
      <c r="A101" s="110" t="s">
        <v>705</v>
      </c>
      <c r="B101" s="2" t="s">
        <v>185</v>
      </c>
      <c r="C101" s="2" t="s">
        <v>186</v>
      </c>
      <c r="D101" s="132">
        <v>6214</v>
      </c>
      <c r="E101" s="106">
        <v>13050000</v>
      </c>
    </row>
    <row r="102" spans="1:5" x14ac:dyDescent="0.25">
      <c r="A102" s="110" t="s">
        <v>705</v>
      </c>
      <c r="B102" s="2" t="s">
        <v>187</v>
      </c>
      <c r="C102" s="2" t="s">
        <v>188</v>
      </c>
      <c r="D102" s="132">
        <v>6301</v>
      </c>
      <c r="E102" s="106">
        <v>50500000</v>
      </c>
    </row>
    <row r="103" spans="1:5" x14ac:dyDescent="0.25">
      <c r="A103" s="110" t="s">
        <v>705</v>
      </c>
      <c r="B103" s="2" t="s">
        <v>189</v>
      </c>
      <c r="C103" s="2" t="s">
        <v>190</v>
      </c>
      <c r="D103" s="132">
        <v>6302</v>
      </c>
      <c r="E103" s="106">
        <v>26200000</v>
      </c>
    </row>
    <row r="104" spans="1:5" x14ac:dyDescent="0.25">
      <c r="A104" s="110" t="s">
        <v>705</v>
      </c>
      <c r="B104" s="2" t="s">
        <v>191</v>
      </c>
      <c r="C104" s="2" t="s">
        <v>192</v>
      </c>
      <c r="D104" s="132">
        <v>6303</v>
      </c>
      <c r="E104" s="106">
        <v>22300000</v>
      </c>
    </row>
    <row r="105" spans="1:5" x14ac:dyDescent="0.25">
      <c r="A105" s="110" t="s">
        <v>705</v>
      </c>
      <c r="B105" s="2" t="s">
        <v>193</v>
      </c>
      <c r="C105" s="2" t="s">
        <v>194</v>
      </c>
      <c r="D105" s="132">
        <v>6304</v>
      </c>
      <c r="E105" s="106">
        <v>14800000</v>
      </c>
    </row>
    <row r="106" spans="1:5" x14ac:dyDescent="0.25">
      <c r="A106" s="110" t="s">
        <v>705</v>
      </c>
      <c r="B106" s="2" t="s">
        <v>195</v>
      </c>
      <c r="C106" s="2" t="s">
        <v>639</v>
      </c>
      <c r="D106" s="132">
        <v>6305</v>
      </c>
      <c r="E106" s="106">
        <v>30300000</v>
      </c>
    </row>
    <row r="107" spans="1:5" x14ac:dyDescent="0.25">
      <c r="A107" s="110" t="s">
        <v>705</v>
      </c>
      <c r="B107" s="2" t="s">
        <v>196</v>
      </c>
      <c r="C107" s="2" t="s">
        <v>197</v>
      </c>
      <c r="D107" s="132">
        <v>6306</v>
      </c>
      <c r="E107" s="106">
        <v>26700000</v>
      </c>
    </row>
    <row r="108" spans="1:5" x14ac:dyDescent="0.25">
      <c r="A108" s="110" t="s">
        <v>705</v>
      </c>
      <c r="B108" s="2" t="s">
        <v>198</v>
      </c>
      <c r="C108" s="2" t="s">
        <v>640</v>
      </c>
      <c r="D108" s="132">
        <v>7101</v>
      </c>
      <c r="E108" s="106">
        <v>296500000</v>
      </c>
    </row>
    <row r="109" spans="1:5" x14ac:dyDescent="0.25">
      <c r="A109" s="110" t="s">
        <v>705</v>
      </c>
      <c r="B109" s="2" t="s">
        <v>199</v>
      </c>
      <c r="C109" s="2" t="s">
        <v>200</v>
      </c>
      <c r="D109" s="132">
        <v>7102</v>
      </c>
      <c r="E109" s="106">
        <v>67250000</v>
      </c>
    </row>
    <row r="110" spans="1:5" x14ac:dyDescent="0.25">
      <c r="A110" s="110" t="s">
        <v>705</v>
      </c>
      <c r="B110" s="2" t="s">
        <v>201</v>
      </c>
      <c r="C110" s="2" t="s">
        <v>202</v>
      </c>
      <c r="D110" s="132">
        <v>7103</v>
      </c>
      <c r="E110" s="106">
        <v>53200000</v>
      </c>
    </row>
    <row r="111" spans="1:5" x14ac:dyDescent="0.25">
      <c r="A111" s="110" t="s">
        <v>705</v>
      </c>
      <c r="B111" s="2" t="s">
        <v>203</v>
      </c>
      <c r="C111" s="2" t="s">
        <v>204</v>
      </c>
      <c r="D111" s="132">
        <v>7104</v>
      </c>
      <c r="E111" s="106">
        <v>32700000</v>
      </c>
    </row>
    <row r="112" spans="1:5" x14ac:dyDescent="0.25">
      <c r="A112" s="110" t="s">
        <v>705</v>
      </c>
      <c r="B112" s="2" t="s">
        <v>205</v>
      </c>
      <c r="C112" s="2" t="s">
        <v>641</v>
      </c>
      <c r="D112" s="132">
        <v>7105</v>
      </c>
      <c r="E112" s="106">
        <v>23100000</v>
      </c>
    </row>
    <row r="113" spans="1:5" x14ac:dyDescent="0.25">
      <c r="A113" s="110" t="s">
        <v>705</v>
      </c>
      <c r="B113" s="2" t="s">
        <v>206</v>
      </c>
      <c r="C113" s="2" t="s">
        <v>642</v>
      </c>
      <c r="D113" s="132">
        <v>7106</v>
      </c>
      <c r="E113" s="106">
        <v>21300000</v>
      </c>
    </row>
    <row r="114" spans="1:5" x14ac:dyDescent="0.25">
      <c r="A114" s="110" t="s">
        <v>705</v>
      </c>
      <c r="B114" s="2" t="s">
        <v>207</v>
      </c>
      <c r="C114" s="2" t="s">
        <v>208</v>
      </c>
      <c r="D114" s="132">
        <v>7107</v>
      </c>
      <c r="E114" s="106">
        <v>34950000</v>
      </c>
    </row>
    <row r="115" spans="1:5" x14ac:dyDescent="0.25">
      <c r="A115" s="110" t="s">
        <v>705</v>
      </c>
      <c r="B115" s="2" t="s">
        <v>209</v>
      </c>
      <c r="C115" s="2" t="s">
        <v>210</v>
      </c>
      <c r="D115" s="132">
        <v>7108</v>
      </c>
      <c r="E115" s="106">
        <v>98250000</v>
      </c>
    </row>
    <row r="116" spans="1:5" x14ac:dyDescent="0.25">
      <c r="A116" s="110" t="s">
        <v>705</v>
      </c>
      <c r="B116" s="2" t="s">
        <v>211</v>
      </c>
      <c r="C116" s="2" t="s">
        <v>212</v>
      </c>
      <c r="D116" s="132">
        <v>7109</v>
      </c>
      <c r="E116" s="106">
        <v>61850000</v>
      </c>
    </row>
    <row r="117" spans="1:5" x14ac:dyDescent="0.25">
      <c r="A117" s="110" t="s">
        <v>705</v>
      </c>
      <c r="B117" s="2" t="s">
        <v>213</v>
      </c>
      <c r="C117" s="2" t="s">
        <v>214</v>
      </c>
      <c r="D117" s="132">
        <v>7201</v>
      </c>
      <c r="E117" s="106">
        <v>417850000</v>
      </c>
    </row>
    <row r="118" spans="1:5" x14ac:dyDescent="0.25">
      <c r="A118" s="110" t="s">
        <v>705</v>
      </c>
      <c r="B118" s="2" t="s">
        <v>215</v>
      </c>
      <c r="C118" s="2" t="s">
        <v>216</v>
      </c>
      <c r="D118" s="132">
        <v>7202</v>
      </c>
      <c r="E118" s="106">
        <v>125500000</v>
      </c>
    </row>
    <row r="119" spans="1:5" x14ac:dyDescent="0.25">
      <c r="A119" s="110" t="s">
        <v>705</v>
      </c>
      <c r="B119" s="2" t="s">
        <v>217</v>
      </c>
      <c r="C119" s="2" t="s">
        <v>218</v>
      </c>
      <c r="D119" s="132">
        <v>7203</v>
      </c>
      <c r="E119" s="106">
        <v>25200000</v>
      </c>
    </row>
    <row r="120" spans="1:5" x14ac:dyDescent="0.25">
      <c r="A120" s="110" t="s">
        <v>705</v>
      </c>
      <c r="B120" s="2" t="s">
        <v>219</v>
      </c>
      <c r="C120" s="2" t="s">
        <v>643</v>
      </c>
      <c r="D120" s="132">
        <v>7204</v>
      </c>
      <c r="E120" s="106">
        <v>53200000</v>
      </c>
    </row>
    <row r="121" spans="1:5" x14ac:dyDescent="0.25">
      <c r="A121" s="110" t="s">
        <v>705</v>
      </c>
      <c r="B121" s="2" t="s">
        <v>220</v>
      </c>
      <c r="C121" s="2" t="s">
        <v>221</v>
      </c>
      <c r="D121" s="132">
        <v>7205</v>
      </c>
      <c r="E121" s="106">
        <v>24700000</v>
      </c>
    </row>
    <row r="122" spans="1:5" x14ac:dyDescent="0.25">
      <c r="A122" s="110" t="s">
        <v>705</v>
      </c>
      <c r="B122" s="2" t="s">
        <v>222</v>
      </c>
      <c r="C122" s="2" t="s">
        <v>223</v>
      </c>
      <c r="D122" s="132">
        <v>7206</v>
      </c>
      <c r="E122" s="106">
        <v>68950000</v>
      </c>
    </row>
    <row r="123" spans="1:5" x14ac:dyDescent="0.25">
      <c r="A123" s="110" t="s">
        <v>705</v>
      </c>
      <c r="B123" s="2" t="s">
        <v>224</v>
      </c>
      <c r="C123" s="2" t="s">
        <v>225</v>
      </c>
      <c r="D123" s="132">
        <v>7207</v>
      </c>
      <c r="E123" s="106">
        <v>29700000</v>
      </c>
    </row>
    <row r="124" spans="1:5" x14ac:dyDescent="0.25">
      <c r="A124" s="110" t="s">
        <v>705</v>
      </c>
      <c r="B124" s="2" t="s">
        <v>226</v>
      </c>
      <c r="C124" s="2" t="s">
        <v>644</v>
      </c>
      <c r="D124" s="132">
        <v>7208</v>
      </c>
      <c r="E124" s="106">
        <v>117500000</v>
      </c>
    </row>
    <row r="125" spans="1:5" x14ac:dyDescent="0.25">
      <c r="A125" s="110" t="s">
        <v>705</v>
      </c>
      <c r="B125" s="2" t="s">
        <v>227</v>
      </c>
      <c r="C125" s="2" t="s">
        <v>228</v>
      </c>
      <c r="D125" s="132">
        <v>7209</v>
      </c>
      <c r="E125" s="106">
        <v>24900000</v>
      </c>
    </row>
    <row r="126" spans="1:5" x14ac:dyDescent="0.25">
      <c r="A126" s="110" t="s">
        <v>705</v>
      </c>
      <c r="B126" s="2" t="s">
        <v>229</v>
      </c>
      <c r="C126" s="2" t="s">
        <v>230</v>
      </c>
      <c r="D126" s="132">
        <v>7210</v>
      </c>
      <c r="E126" s="106">
        <v>36100000</v>
      </c>
    </row>
    <row r="127" spans="1:5" x14ac:dyDescent="0.25">
      <c r="A127" s="110" t="s">
        <v>705</v>
      </c>
      <c r="B127" s="2" t="s">
        <v>231</v>
      </c>
      <c r="C127" s="2" t="s">
        <v>232</v>
      </c>
      <c r="D127" s="132">
        <v>7301</v>
      </c>
      <c r="E127" s="106">
        <v>262200000</v>
      </c>
    </row>
    <row r="128" spans="1:5" x14ac:dyDescent="0.25">
      <c r="A128" s="110" t="s">
        <v>705</v>
      </c>
      <c r="B128" s="2" t="s">
        <v>233</v>
      </c>
      <c r="C128" s="2" t="s">
        <v>234</v>
      </c>
      <c r="D128" s="132">
        <v>7302</v>
      </c>
      <c r="E128" s="106">
        <v>51600000</v>
      </c>
    </row>
    <row r="129" spans="1:5" x14ac:dyDescent="0.25">
      <c r="A129" s="110" t="s">
        <v>705</v>
      </c>
      <c r="B129" s="2" t="s">
        <v>235</v>
      </c>
      <c r="C129" s="2" t="s">
        <v>645</v>
      </c>
      <c r="D129" s="132">
        <v>7303</v>
      </c>
      <c r="E129" s="106">
        <v>81400000</v>
      </c>
    </row>
    <row r="130" spans="1:5" x14ac:dyDescent="0.25">
      <c r="A130" s="110" t="s">
        <v>705</v>
      </c>
      <c r="B130" s="2" t="s">
        <v>236</v>
      </c>
      <c r="C130" s="2" t="s">
        <v>646</v>
      </c>
      <c r="D130" s="132">
        <v>7304</v>
      </c>
      <c r="E130" s="106">
        <v>110300000</v>
      </c>
    </row>
    <row r="131" spans="1:5" x14ac:dyDescent="0.25">
      <c r="A131" s="110" t="s">
        <v>705</v>
      </c>
      <c r="B131" s="2" t="s">
        <v>237</v>
      </c>
      <c r="C131" s="2" t="s">
        <v>238</v>
      </c>
      <c r="D131" s="132">
        <v>7305</v>
      </c>
      <c r="E131" s="106">
        <v>104100000</v>
      </c>
    </row>
    <row r="132" spans="1:5" x14ac:dyDescent="0.25">
      <c r="A132" s="110" t="s">
        <v>705</v>
      </c>
      <c r="B132" s="2" t="s">
        <v>239</v>
      </c>
      <c r="C132" s="2" t="s">
        <v>240</v>
      </c>
      <c r="D132" s="132">
        <v>7306</v>
      </c>
      <c r="E132" s="106">
        <v>80500000</v>
      </c>
    </row>
    <row r="133" spans="1:5" x14ac:dyDescent="0.25">
      <c r="A133" s="110" t="s">
        <v>705</v>
      </c>
      <c r="B133" s="2" t="s">
        <v>241</v>
      </c>
      <c r="C133" s="2" t="s">
        <v>242</v>
      </c>
      <c r="D133" s="132">
        <v>7309</v>
      </c>
      <c r="E133" s="106">
        <v>63000000</v>
      </c>
    </row>
    <row r="134" spans="1:5" x14ac:dyDescent="0.25">
      <c r="A134" s="110" t="s">
        <v>705</v>
      </c>
      <c r="B134" s="2" t="s">
        <v>243</v>
      </c>
      <c r="C134" s="2" t="s">
        <v>244</v>
      </c>
      <c r="D134" s="132">
        <v>7310</v>
      </c>
      <c r="E134" s="106">
        <v>106550000</v>
      </c>
    </row>
    <row r="135" spans="1:5" x14ac:dyDescent="0.25">
      <c r="A135" s="110" t="s">
        <v>705</v>
      </c>
      <c r="B135" s="2" t="s">
        <v>245</v>
      </c>
      <c r="C135" s="2" t="s">
        <v>246</v>
      </c>
      <c r="D135" s="132">
        <v>7401</v>
      </c>
      <c r="E135" s="106">
        <v>122400000</v>
      </c>
    </row>
    <row r="136" spans="1:5" x14ac:dyDescent="0.25">
      <c r="A136" s="110" t="s">
        <v>705</v>
      </c>
      <c r="B136" s="2" t="s">
        <v>247</v>
      </c>
      <c r="C136" s="2" t="s">
        <v>248</v>
      </c>
      <c r="D136" s="132">
        <v>7402</v>
      </c>
      <c r="E136" s="106">
        <v>53500000</v>
      </c>
    </row>
    <row r="137" spans="1:5" x14ac:dyDescent="0.25">
      <c r="A137" s="110" t="s">
        <v>705</v>
      </c>
      <c r="B137" s="2" t="s">
        <v>249</v>
      </c>
      <c r="C137" s="2" t="s">
        <v>250</v>
      </c>
      <c r="D137" s="132">
        <v>7403</v>
      </c>
      <c r="E137" s="106">
        <v>38000000</v>
      </c>
    </row>
    <row r="138" spans="1:5" x14ac:dyDescent="0.25">
      <c r="A138" s="110" t="s">
        <v>705</v>
      </c>
      <c r="B138" s="2" t="s">
        <v>251</v>
      </c>
      <c r="C138" s="2" t="s">
        <v>647</v>
      </c>
      <c r="D138" s="132">
        <v>8201</v>
      </c>
      <c r="E138" s="106">
        <v>132800000</v>
      </c>
    </row>
    <row r="139" spans="1:5" x14ac:dyDescent="0.25">
      <c r="A139" s="110" t="s">
        <v>705</v>
      </c>
      <c r="B139" s="2" t="s">
        <v>252</v>
      </c>
      <c r="C139" s="2" t="s">
        <v>253</v>
      </c>
      <c r="D139" s="132">
        <v>8202</v>
      </c>
      <c r="E139" s="106">
        <v>71600000</v>
      </c>
    </row>
    <row r="140" spans="1:5" x14ac:dyDescent="0.25">
      <c r="A140" s="110" t="s">
        <v>705</v>
      </c>
      <c r="B140" s="2" t="s">
        <v>254</v>
      </c>
      <c r="C140" s="2" t="s">
        <v>255</v>
      </c>
      <c r="D140" s="132">
        <v>8203</v>
      </c>
      <c r="E140" s="106">
        <v>31100000</v>
      </c>
    </row>
    <row r="141" spans="1:5" x14ac:dyDescent="0.25">
      <c r="A141" s="110" t="s">
        <v>705</v>
      </c>
      <c r="B141" s="2" t="s">
        <v>256</v>
      </c>
      <c r="C141" s="2" t="s">
        <v>257</v>
      </c>
      <c r="D141" s="132">
        <v>8204</v>
      </c>
      <c r="E141" s="106">
        <v>2900000</v>
      </c>
    </row>
    <row r="142" spans="1:5" x14ac:dyDescent="0.25">
      <c r="A142" s="110" t="s">
        <v>705</v>
      </c>
      <c r="B142" s="2" t="s">
        <v>258</v>
      </c>
      <c r="C142" s="2" t="s">
        <v>648</v>
      </c>
      <c r="D142" s="132">
        <v>8205</v>
      </c>
      <c r="E142" s="106">
        <v>163750000</v>
      </c>
    </row>
    <row r="143" spans="1:5" x14ac:dyDescent="0.25">
      <c r="A143" s="110" t="s">
        <v>705</v>
      </c>
      <c r="B143" s="2" t="s">
        <v>259</v>
      </c>
      <c r="C143" s="2" t="s">
        <v>260</v>
      </c>
      <c r="D143" s="132">
        <v>8206</v>
      </c>
      <c r="E143" s="106">
        <v>262250000</v>
      </c>
    </row>
    <row r="144" spans="1:5" x14ac:dyDescent="0.25">
      <c r="A144" s="110" t="s">
        <v>705</v>
      </c>
      <c r="B144" s="2" t="s">
        <v>261</v>
      </c>
      <c r="C144" s="2" t="s">
        <v>262</v>
      </c>
      <c r="D144" s="132">
        <v>8207</v>
      </c>
      <c r="E144" s="106">
        <v>230600000</v>
      </c>
    </row>
    <row r="145" spans="1:5" x14ac:dyDescent="0.25">
      <c r="A145" s="110" t="s">
        <v>705</v>
      </c>
      <c r="B145" s="2" t="s">
        <v>263</v>
      </c>
      <c r="C145" s="2" t="s">
        <v>264</v>
      </c>
      <c r="D145" s="132">
        <v>8208</v>
      </c>
      <c r="E145" s="106">
        <v>129050000</v>
      </c>
    </row>
    <row r="146" spans="1:5" x14ac:dyDescent="0.25">
      <c r="A146" s="110" t="s">
        <v>705</v>
      </c>
      <c r="B146" s="2" t="s">
        <v>265</v>
      </c>
      <c r="C146" s="2" t="s">
        <v>266</v>
      </c>
      <c r="D146" s="132">
        <v>8209</v>
      </c>
      <c r="E146" s="106">
        <v>29250000</v>
      </c>
    </row>
    <row r="147" spans="1:5" x14ac:dyDescent="0.25">
      <c r="A147" s="110" t="s">
        <v>705</v>
      </c>
      <c r="B147" s="2" t="s">
        <v>267</v>
      </c>
      <c r="C147" s="2" t="s">
        <v>268</v>
      </c>
      <c r="D147" s="132">
        <v>8210</v>
      </c>
      <c r="E147" s="106">
        <v>157850000</v>
      </c>
    </row>
    <row r="148" spans="1:5" x14ac:dyDescent="0.25">
      <c r="A148" s="110" t="s">
        <v>705</v>
      </c>
      <c r="B148" s="2" t="s">
        <v>269</v>
      </c>
      <c r="C148" s="2" t="s">
        <v>270</v>
      </c>
      <c r="D148" s="132">
        <v>8211</v>
      </c>
      <c r="E148" s="106">
        <v>48950000</v>
      </c>
    </row>
    <row r="149" spans="1:5" x14ac:dyDescent="0.25">
      <c r="A149" s="110" t="s">
        <v>705</v>
      </c>
      <c r="B149" s="2" t="s">
        <v>271</v>
      </c>
      <c r="C149" s="2" t="s">
        <v>649</v>
      </c>
      <c r="D149" s="132">
        <v>8212</v>
      </c>
      <c r="E149" s="106">
        <v>129250000</v>
      </c>
    </row>
    <row r="150" spans="1:5" x14ac:dyDescent="0.25">
      <c r="A150" s="110" t="s">
        <v>705</v>
      </c>
      <c r="B150" s="2" t="s">
        <v>272</v>
      </c>
      <c r="C150" s="2" t="s">
        <v>273</v>
      </c>
      <c r="D150" s="132">
        <v>8301</v>
      </c>
      <c r="E150" s="106">
        <v>107050000</v>
      </c>
    </row>
    <row r="151" spans="1:5" x14ac:dyDescent="0.25">
      <c r="A151" s="110" t="s">
        <v>705</v>
      </c>
      <c r="B151" s="2" t="s">
        <v>274</v>
      </c>
      <c r="C151" s="2" t="s">
        <v>275</v>
      </c>
      <c r="D151" s="132">
        <v>8302</v>
      </c>
      <c r="E151" s="106">
        <v>85100000</v>
      </c>
    </row>
    <row r="152" spans="1:5" x14ac:dyDescent="0.25">
      <c r="A152" s="110" t="s">
        <v>705</v>
      </c>
      <c r="B152" s="2" t="s">
        <v>276</v>
      </c>
      <c r="C152" s="2" t="s">
        <v>277</v>
      </c>
      <c r="D152" s="132">
        <v>8303</v>
      </c>
      <c r="E152" s="106">
        <v>87100000</v>
      </c>
    </row>
    <row r="153" spans="1:5" x14ac:dyDescent="0.25">
      <c r="A153" s="110" t="s">
        <v>705</v>
      </c>
      <c r="B153" s="2" t="s">
        <v>278</v>
      </c>
      <c r="C153" s="2" t="s">
        <v>650</v>
      </c>
      <c r="D153" s="132">
        <v>8304</v>
      </c>
      <c r="E153" s="106">
        <v>57900000</v>
      </c>
    </row>
    <row r="154" spans="1:5" x14ac:dyDescent="0.25">
      <c r="A154" s="110" t="s">
        <v>705</v>
      </c>
      <c r="B154" s="2" t="s">
        <v>279</v>
      </c>
      <c r="C154" s="2" t="s">
        <v>280</v>
      </c>
      <c r="D154" s="132">
        <v>8305</v>
      </c>
      <c r="E154" s="106">
        <v>82800000</v>
      </c>
    </row>
    <row r="155" spans="1:5" x14ac:dyDescent="0.25">
      <c r="A155" s="110" t="s">
        <v>705</v>
      </c>
      <c r="B155" s="2" t="s">
        <v>281</v>
      </c>
      <c r="C155" s="2" t="s">
        <v>282</v>
      </c>
      <c r="D155" s="132">
        <v>8306</v>
      </c>
      <c r="E155" s="106">
        <v>17700000</v>
      </c>
    </row>
    <row r="156" spans="1:5" x14ac:dyDescent="0.25">
      <c r="A156" s="110" t="s">
        <v>705</v>
      </c>
      <c r="B156" s="2" t="s">
        <v>283</v>
      </c>
      <c r="C156" s="2" t="s">
        <v>651</v>
      </c>
      <c r="D156" s="132">
        <v>8307</v>
      </c>
      <c r="E156" s="106">
        <v>41250000</v>
      </c>
    </row>
    <row r="157" spans="1:5" x14ac:dyDescent="0.25">
      <c r="A157" s="110" t="s">
        <v>705</v>
      </c>
      <c r="B157" s="2" t="s">
        <v>284</v>
      </c>
      <c r="C157" s="2" t="s">
        <v>652</v>
      </c>
      <c r="D157" s="132">
        <v>8401</v>
      </c>
      <c r="E157" s="106">
        <v>329900000</v>
      </c>
    </row>
    <row r="158" spans="1:5" x14ac:dyDescent="0.25">
      <c r="A158" s="110" t="s">
        <v>705</v>
      </c>
      <c r="B158" s="2" t="s">
        <v>285</v>
      </c>
      <c r="C158" s="2" t="s">
        <v>653</v>
      </c>
      <c r="D158" s="132">
        <v>8402</v>
      </c>
      <c r="E158" s="106">
        <v>40900000</v>
      </c>
    </row>
    <row r="159" spans="1:5" x14ac:dyDescent="0.25">
      <c r="A159" s="110" t="s">
        <v>705</v>
      </c>
      <c r="B159" s="2" t="s">
        <v>286</v>
      </c>
      <c r="C159" s="2" t="s">
        <v>287</v>
      </c>
      <c r="D159" s="132">
        <v>8403</v>
      </c>
      <c r="E159" s="106">
        <v>62350000</v>
      </c>
    </row>
    <row r="160" spans="1:5" x14ac:dyDescent="0.25">
      <c r="A160" s="110" t="s">
        <v>705</v>
      </c>
      <c r="B160" s="2" t="s">
        <v>288</v>
      </c>
      <c r="C160" s="2" t="s">
        <v>289</v>
      </c>
      <c r="D160" s="132">
        <v>8404</v>
      </c>
      <c r="E160" s="106">
        <v>36100000</v>
      </c>
    </row>
    <row r="161" spans="1:5" x14ac:dyDescent="0.25">
      <c r="A161" s="110" t="s">
        <v>705</v>
      </c>
      <c r="B161" s="2" t="s">
        <v>290</v>
      </c>
      <c r="C161" s="2" t="s">
        <v>291</v>
      </c>
      <c r="D161" s="132">
        <v>8405</v>
      </c>
      <c r="E161" s="106">
        <v>58950000</v>
      </c>
    </row>
    <row r="162" spans="1:5" x14ac:dyDescent="0.25">
      <c r="A162" s="110" t="s">
        <v>705</v>
      </c>
      <c r="B162" s="2" t="s">
        <v>292</v>
      </c>
      <c r="C162" s="2" t="s">
        <v>293</v>
      </c>
      <c r="D162" s="132">
        <v>8406</v>
      </c>
      <c r="E162" s="106">
        <v>28250000</v>
      </c>
    </row>
    <row r="163" spans="1:5" x14ac:dyDescent="0.25">
      <c r="A163" s="110" t="s">
        <v>705</v>
      </c>
      <c r="B163" s="2" t="s">
        <v>294</v>
      </c>
      <c r="C163" s="2" t="s">
        <v>654</v>
      </c>
      <c r="D163" s="132">
        <v>8407</v>
      </c>
      <c r="E163" s="106">
        <v>84200000</v>
      </c>
    </row>
    <row r="164" spans="1:5" x14ac:dyDescent="0.25">
      <c r="A164" s="110" t="s">
        <v>705</v>
      </c>
      <c r="B164" s="2" t="s">
        <v>295</v>
      </c>
      <c r="C164" s="2" t="s">
        <v>296</v>
      </c>
      <c r="D164" s="132">
        <v>8408</v>
      </c>
      <c r="E164" s="106">
        <v>16950000</v>
      </c>
    </row>
    <row r="165" spans="1:5" x14ac:dyDescent="0.25">
      <c r="A165" s="110" t="s">
        <v>705</v>
      </c>
      <c r="B165" s="2" t="s">
        <v>297</v>
      </c>
      <c r="C165" s="2" t="s">
        <v>298</v>
      </c>
      <c r="D165" s="132">
        <v>8409</v>
      </c>
      <c r="E165" s="106">
        <v>51500000</v>
      </c>
    </row>
    <row r="166" spans="1:5" x14ac:dyDescent="0.25">
      <c r="A166" s="110" t="s">
        <v>705</v>
      </c>
      <c r="B166" s="2" t="s">
        <v>299</v>
      </c>
      <c r="C166" s="2" t="s">
        <v>300</v>
      </c>
      <c r="D166" s="132">
        <v>8410</v>
      </c>
      <c r="E166" s="106">
        <v>81400000</v>
      </c>
    </row>
    <row r="167" spans="1:5" x14ac:dyDescent="0.25">
      <c r="A167" s="110" t="s">
        <v>705</v>
      </c>
      <c r="B167" s="2" t="s">
        <v>301</v>
      </c>
      <c r="C167" s="2" t="s">
        <v>302</v>
      </c>
      <c r="D167" s="132">
        <v>8411</v>
      </c>
      <c r="E167" s="106">
        <v>11350000</v>
      </c>
    </row>
    <row r="168" spans="1:5" x14ac:dyDescent="0.25">
      <c r="A168" s="110" t="s">
        <v>705</v>
      </c>
      <c r="B168" s="2" t="s">
        <v>303</v>
      </c>
      <c r="C168" s="2" t="s">
        <v>304</v>
      </c>
      <c r="D168" s="132">
        <v>8412</v>
      </c>
      <c r="E168" s="106">
        <v>42050000</v>
      </c>
    </row>
    <row r="169" spans="1:5" x14ac:dyDescent="0.25">
      <c r="A169" s="110" t="s">
        <v>705</v>
      </c>
      <c r="B169" s="2" t="s">
        <v>305</v>
      </c>
      <c r="C169" s="2" t="s">
        <v>306</v>
      </c>
      <c r="D169" s="132">
        <v>8413</v>
      </c>
      <c r="E169" s="106">
        <v>13550000</v>
      </c>
    </row>
    <row r="170" spans="1:5" x14ac:dyDescent="0.25">
      <c r="A170" s="110" t="s">
        <v>705</v>
      </c>
      <c r="B170" s="2" t="s">
        <v>307</v>
      </c>
      <c r="C170" s="2" t="s">
        <v>655</v>
      </c>
      <c r="D170" s="132">
        <v>8414</v>
      </c>
      <c r="E170" s="106">
        <v>30300000</v>
      </c>
    </row>
    <row r="171" spans="1:5" x14ac:dyDescent="0.25">
      <c r="A171" s="110" t="s">
        <v>705</v>
      </c>
      <c r="B171" s="2" t="s">
        <v>308</v>
      </c>
      <c r="C171" s="2" t="s">
        <v>309</v>
      </c>
      <c r="D171" s="132">
        <v>9101</v>
      </c>
      <c r="E171" s="106">
        <v>136200000</v>
      </c>
    </row>
    <row r="172" spans="1:5" x14ac:dyDescent="0.25">
      <c r="A172" s="110" t="s">
        <v>705</v>
      </c>
      <c r="B172" s="2" t="s">
        <v>310</v>
      </c>
      <c r="C172" s="2" t="s">
        <v>656</v>
      </c>
      <c r="D172" s="132">
        <v>9102</v>
      </c>
      <c r="E172" s="106">
        <v>29250000</v>
      </c>
    </row>
    <row r="173" spans="1:5" x14ac:dyDescent="0.25">
      <c r="A173" s="110" t="s">
        <v>705</v>
      </c>
      <c r="B173" s="2" t="s">
        <v>311</v>
      </c>
      <c r="C173" s="2" t="s">
        <v>312</v>
      </c>
      <c r="D173" s="132">
        <v>9103</v>
      </c>
      <c r="E173" s="106">
        <v>26000000</v>
      </c>
    </row>
    <row r="174" spans="1:5" x14ac:dyDescent="0.25">
      <c r="A174" s="110" t="s">
        <v>705</v>
      </c>
      <c r="B174" s="2" t="s">
        <v>313</v>
      </c>
      <c r="C174" s="2" t="s">
        <v>314</v>
      </c>
      <c r="D174" s="132">
        <v>9104</v>
      </c>
      <c r="E174" s="106">
        <v>30400000</v>
      </c>
    </row>
    <row r="175" spans="1:5" x14ac:dyDescent="0.25">
      <c r="A175" s="110" t="s">
        <v>705</v>
      </c>
      <c r="B175" s="2" t="s">
        <v>315</v>
      </c>
      <c r="C175" s="2" t="s">
        <v>316</v>
      </c>
      <c r="D175" s="132">
        <v>9105</v>
      </c>
      <c r="E175" s="106">
        <v>62500000</v>
      </c>
    </row>
    <row r="176" spans="1:5" x14ac:dyDescent="0.25">
      <c r="A176" s="110" t="s">
        <v>705</v>
      </c>
      <c r="B176" s="2" t="s">
        <v>317</v>
      </c>
      <c r="C176" s="2" t="s">
        <v>318</v>
      </c>
      <c r="D176" s="132">
        <v>9106</v>
      </c>
      <c r="E176" s="106">
        <v>28700000</v>
      </c>
    </row>
    <row r="177" spans="1:5" x14ac:dyDescent="0.25">
      <c r="A177" s="110" t="s">
        <v>705</v>
      </c>
      <c r="B177" s="2" t="s">
        <v>319</v>
      </c>
      <c r="C177" s="2" t="s">
        <v>657</v>
      </c>
      <c r="D177" s="132">
        <v>9107</v>
      </c>
      <c r="E177" s="106">
        <v>55250000</v>
      </c>
    </row>
    <row r="178" spans="1:5" x14ac:dyDescent="0.25">
      <c r="A178" s="110" t="s">
        <v>705</v>
      </c>
      <c r="B178" s="2" t="s">
        <v>320</v>
      </c>
      <c r="C178" s="2" t="s">
        <v>321</v>
      </c>
      <c r="D178" s="132">
        <v>9108</v>
      </c>
      <c r="E178" s="106">
        <v>30500000</v>
      </c>
    </row>
    <row r="179" spans="1:5" x14ac:dyDescent="0.25">
      <c r="A179" s="110" t="s">
        <v>705</v>
      </c>
      <c r="B179" s="2" t="s">
        <v>322</v>
      </c>
      <c r="C179" s="2" t="s">
        <v>323</v>
      </c>
      <c r="D179" s="132">
        <v>9109</v>
      </c>
      <c r="E179" s="106">
        <v>99150000</v>
      </c>
    </row>
    <row r="180" spans="1:5" x14ac:dyDescent="0.25">
      <c r="A180" s="110" t="s">
        <v>705</v>
      </c>
      <c r="B180" s="2" t="s">
        <v>324</v>
      </c>
      <c r="C180" s="2" t="s">
        <v>658</v>
      </c>
      <c r="D180" s="132">
        <v>9110</v>
      </c>
      <c r="E180" s="106">
        <v>44850000</v>
      </c>
    </row>
    <row r="181" spans="1:5" x14ac:dyDescent="0.25">
      <c r="A181" s="110" t="s">
        <v>705</v>
      </c>
      <c r="B181" s="2" t="s">
        <v>325</v>
      </c>
      <c r="C181" s="2" t="s">
        <v>326</v>
      </c>
      <c r="D181" s="132">
        <v>9111</v>
      </c>
      <c r="E181" s="106">
        <v>40450000</v>
      </c>
    </row>
    <row r="182" spans="1:5" x14ac:dyDescent="0.25">
      <c r="A182" s="110" t="s">
        <v>705</v>
      </c>
      <c r="B182" s="2" t="s">
        <v>327</v>
      </c>
      <c r="C182" s="2" t="s">
        <v>328</v>
      </c>
      <c r="D182" s="132">
        <v>9201</v>
      </c>
      <c r="E182" s="106">
        <v>315900000</v>
      </c>
    </row>
    <row r="183" spans="1:5" x14ac:dyDescent="0.25">
      <c r="A183" s="110" t="s">
        <v>705</v>
      </c>
      <c r="B183" s="2" t="s">
        <v>329</v>
      </c>
      <c r="C183" s="2" t="s">
        <v>659</v>
      </c>
      <c r="D183" s="132">
        <v>9202</v>
      </c>
      <c r="E183" s="106">
        <v>57650000</v>
      </c>
    </row>
    <row r="184" spans="1:5" x14ac:dyDescent="0.25">
      <c r="A184" s="110" t="s">
        <v>705</v>
      </c>
      <c r="B184" s="2" t="s">
        <v>330</v>
      </c>
      <c r="C184" s="2" t="s">
        <v>331</v>
      </c>
      <c r="D184" s="132">
        <v>9203</v>
      </c>
      <c r="E184" s="106">
        <v>51650000</v>
      </c>
    </row>
    <row r="185" spans="1:5" x14ac:dyDescent="0.25">
      <c r="A185" s="110" t="s">
        <v>705</v>
      </c>
      <c r="B185" s="2" t="s">
        <v>332</v>
      </c>
      <c r="C185" s="2" t="s">
        <v>333</v>
      </c>
      <c r="D185" s="132">
        <v>9204</v>
      </c>
      <c r="E185" s="106">
        <v>38800000</v>
      </c>
    </row>
    <row r="186" spans="1:5" x14ac:dyDescent="0.25">
      <c r="A186" s="110" t="s">
        <v>705</v>
      </c>
      <c r="B186" s="2" t="s">
        <v>334</v>
      </c>
      <c r="C186" s="2" t="s">
        <v>335</v>
      </c>
      <c r="D186" s="132">
        <v>9205</v>
      </c>
      <c r="E186" s="106">
        <v>114000000</v>
      </c>
    </row>
    <row r="187" spans="1:5" x14ac:dyDescent="0.25">
      <c r="A187" s="110" t="s">
        <v>705</v>
      </c>
      <c r="B187" s="2" t="s">
        <v>336</v>
      </c>
      <c r="C187" s="2" t="s">
        <v>337</v>
      </c>
      <c r="D187" s="132">
        <v>9206</v>
      </c>
      <c r="E187" s="106">
        <v>30000000</v>
      </c>
    </row>
    <row r="188" spans="1:5" x14ac:dyDescent="0.25">
      <c r="A188" s="110" t="s">
        <v>705</v>
      </c>
      <c r="B188" s="2" t="s">
        <v>338</v>
      </c>
      <c r="C188" s="2" t="s">
        <v>339</v>
      </c>
      <c r="D188" s="132">
        <v>9207</v>
      </c>
      <c r="E188" s="106">
        <v>48350000</v>
      </c>
    </row>
    <row r="189" spans="1:5" x14ac:dyDescent="0.25">
      <c r="A189" s="110" t="s">
        <v>705</v>
      </c>
      <c r="B189" s="2" t="s">
        <v>340</v>
      </c>
      <c r="C189" s="2" t="s">
        <v>341</v>
      </c>
      <c r="D189" s="132">
        <v>9208</v>
      </c>
      <c r="E189" s="106">
        <v>19300000</v>
      </c>
    </row>
    <row r="190" spans="1:5" x14ac:dyDescent="0.25">
      <c r="A190" s="110" t="s">
        <v>705</v>
      </c>
      <c r="B190" s="2" t="s">
        <v>342</v>
      </c>
      <c r="C190" s="2" t="s">
        <v>343</v>
      </c>
      <c r="D190" s="132">
        <v>9209</v>
      </c>
      <c r="E190" s="106">
        <v>22950000</v>
      </c>
    </row>
    <row r="191" spans="1:5" x14ac:dyDescent="0.25">
      <c r="A191" s="110" t="s">
        <v>705</v>
      </c>
      <c r="B191" s="2" t="s">
        <v>344</v>
      </c>
      <c r="C191" s="2" t="s">
        <v>660</v>
      </c>
      <c r="D191" s="132">
        <v>9210</v>
      </c>
      <c r="E191" s="106">
        <v>14600000</v>
      </c>
    </row>
    <row r="192" spans="1:5" x14ac:dyDescent="0.25">
      <c r="A192" s="110" t="s">
        <v>705</v>
      </c>
      <c r="B192" s="2" t="s">
        <v>345</v>
      </c>
      <c r="C192" s="2" t="s">
        <v>661</v>
      </c>
      <c r="D192" s="132">
        <v>9211</v>
      </c>
      <c r="E192" s="106">
        <v>56200000</v>
      </c>
    </row>
    <row r="193" spans="1:5" x14ac:dyDescent="0.25">
      <c r="A193" s="110" t="s">
        <v>705</v>
      </c>
      <c r="B193" s="2" t="s">
        <v>346</v>
      </c>
      <c r="C193" s="2" t="s">
        <v>347</v>
      </c>
      <c r="D193" s="132">
        <v>9212</v>
      </c>
      <c r="E193" s="106">
        <v>47350000</v>
      </c>
    </row>
    <row r="194" spans="1:5" x14ac:dyDescent="0.25">
      <c r="A194" s="110" t="s">
        <v>705</v>
      </c>
      <c r="B194" s="2" t="s">
        <v>348</v>
      </c>
      <c r="C194" s="2" t="s">
        <v>662</v>
      </c>
      <c r="D194" s="132">
        <v>9213</v>
      </c>
      <c r="E194" s="106">
        <v>9400000</v>
      </c>
    </row>
    <row r="195" spans="1:5" x14ac:dyDescent="0.25">
      <c r="A195" s="110" t="s">
        <v>705</v>
      </c>
      <c r="B195" s="2" t="s">
        <v>349</v>
      </c>
      <c r="C195" s="2" t="s">
        <v>350</v>
      </c>
      <c r="D195" s="132">
        <v>9214</v>
      </c>
      <c r="E195" s="106">
        <v>57200000</v>
      </c>
    </row>
    <row r="196" spans="1:5" x14ac:dyDescent="0.25">
      <c r="A196" s="110" t="s">
        <v>705</v>
      </c>
      <c r="B196" s="2" t="s">
        <v>351</v>
      </c>
      <c r="C196" s="2" t="s">
        <v>352</v>
      </c>
      <c r="D196" s="132">
        <v>9215</v>
      </c>
      <c r="E196" s="106">
        <v>97500000</v>
      </c>
    </row>
    <row r="197" spans="1:5" x14ac:dyDescent="0.25">
      <c r="A197" s="110" t="s">
        <v>705</v>
      </c>
      <c r="B197" s="2" t="s">
        <v>353</v>
      </c>
      <c r="C197" s="2" t="s">
        <v>663</v>
      </c>
      <c r="D197" s="132">
        <v>9216</v>
      </c>
      <c r="E197" s="106">
        <v>65950000</v>
      </c>
    </row>
    <row r="198" spans="1:5" x14ac:dyDescent="0.25">
      <c r="A198" s="110" t="s">
        <v>705</v>
      </c>
      <c r="B198" s="2" t="s">
        <v>354</v>
      </c>
      <c r="C198" s="2" t="s">
        <v>355</v>
      </c>
      <c r="D198" s="132">
        <v>9217</v>
      </c>
      <c r="E198" s="106">
        <v>15450000</v>
      </c>
    </row>
    <row r="199" spans="1:5" x14ac:dyDescent="0.25">
      <c r="A199" s="110" t="s">
        <v>705</v>
      </c>
      <c r="B199" s="2" t="s">
        <v>356</v>
      </c>
      <c r="C199" s="2" t="s">
        <v>357</v>
      </c>
      <c r="D199" s="132">
        <v>9218</v>
      </c>
      <c r="E199" s="106">
        <v>27600000</v>
      </c>
    </row>
    <row r="200" spans="1:5" x14ac:dyDescent="0.25">
      <c r="A200" s="110" t="s">
        <v>705</v>
      </c>
      <c r="B200" s="2" t="s">
        <v>358</v>
      </c>
      <c r="C200" s="2" t="s">
        <v>359</v>
      </c>
      <c r="D200" s="132">
        <v>9219</v>
      </c>
      <c r="E200" s="106">
        <v>12400000</v>
      </c>
    </row>
    <row r="201" spans="1:5" x14ac:dyDescent="0.25">
      <c r="A201" s="110" t="s">
        <v>705</v>
      </c>
      <c r="B201" s="2" t="s">
        <v>360</v>
      </c>
      <c r="C201" s="2" t="s">
        <v>361</v>
      </c>
      <c r="D201" s="132">
        <v>9220</v>
      </c>
      <c r="E201" s="106">
        <v>115800000</v>
      </c>
    </row>
    <row r="202" spans="1:5" x14ac:dyDescent="0.25">
      <c r="A202" s="110" t="s">
        <v>705</v>
      </c>
      <c r="B202" s="2" t="s">
        <v>362</v>
      </c>
      <c r="C202" s="2" t="s">
        <v>363</v>
      </c>
      <c r="D202" s="132">
        <v>9221</v>
      </c>
      <c r="E202" s="106">
        <v>27700000</v>
      </c>
    </row>
    <row r="203" spans="1:5" x14ac:dyDescent="0.25">
      <c r="A203" s="110" t="s">
        <v>705</v>
      </c>
      <c r="B203" s="2" t="s">
        <v>364</v>
      </c>
      <c r="C203" s="2" t="s">
        <v>365</v>
      </c>
      <c r="D203" s="132">
        <v>10201</v>
      </c>
      <c r="E203" s="106">
        <v>228550000</v>
      </c>
    </row>
    <row r="204" spans="1:5" x14ac:dyDescent="0.25">
      <c r="A204" s="110" t="s">
        <v>705</v>
      </c>
      <c r="B204" s="2" t="s">
        <v>366</v>
      </c>
      <c r="C204" s="2" t="s">
        <v>367</v>
      </c>
      <c r="D204" s="132">
        <v>10202</v>
      </c>
      <c r="E204" s="106">
        <v>27100000</v>
      </c>
    </row>
    <row r="205" spans="1:5" x14ac:dyDescent="0.25">
      <c r="A205" s="110" t="s">
        <v>705</v>
      </c>
      <c r="B205" s="2" t="s">
        <v>368</v>
      </c>
      <c r="C205" s="2" t="s">
        <v>369</v>
      </c>
      <c r="D205" s="132">
        <v>10203</v>
      </c>
      <c r="E205" s="106">
        <v>26500000</v>
      </c>
    </row>
    <row r="206" spans="1:5" x14ac:dyDescent="0.25">
      <c r="A206" s="110" t="s">
        <v>705</v>
      </c>
      <c r="B206" s="2" t="s">
        <v>370</v>
      </c>
      <c r="C206" s="2" t="s">
        <v>371</v>
      </c>
      <c r="D206" s="132">
        <v>10204</v>
      </c>
      <c r="E206" s="106">
        <v>38300000</v>
      </c>
    </row>
    <row r="207" spans="1:5" x14ac:dyDescent="0.25">
      <c r="A207" s="110" t="s">
        <v>705</v>
      </c>
      <c r="B207" s="2" t="s">
        <v>372</v>
      </c>
      <c r="C207" s="2" t="s">
        <v>664</v>
      </c>
      <c r="D207" s="132">
        <v>10205</v>
      </c>
      <c r="E207" s="106">
        <v>30500000</v>
      </c>
    </row>
    <row r="208" spans="1:5" x14ac:dyDescent="0.25">
      <c r="A208" s="110" t="s">
        <v>705</v>
      </c>
      <c r="B208" s="2" t="s">
        <v>373</v>
      </c>
      <c r="C208" s="2" t="s">
        <v>374</v>
      </c>
      <c r="D208" s="132">
        <v>10206</v>
      </c>
      <c r="E208" s="106">
        <v>42300000</v>
      </c>
    </row>
    <row r="209" spans="1:5" x14ac:dyDescent="0.25">
      <c r="A209" s="110" t="s">
        <v>705</v>
      </c>
      <c r="B209" s="2" t="s">
        <v>375</v>
      </c>
      <c r="C209" s="2" t="s">
        <v>376</v>
      </c>
      <c r="D209" s="132">
        <v>10207</v>
      </c>
      <c r="E209" s="106">
        <v>24450000</v>
      </c>
    </row>
    <row r="210" spans="1:5" x14ac:dyDescent="0.25">
      <c r="A210" s="110" t="s">
        <v>705</v>
      </c>
      <c r="B210" s="2" t="s">
        <v>377</v>
      </c>
      <c r="C210" s="2" t="s">
        <v>378</v>
      </c>
      <c r="D210" s="132">
        <v>10301</v>
      </c>
      <c r="E210" s="106">
        <v>481650000</v>
      </c>
    </row>
    <row r="211" spans="1:5" x14ac:dyDescent="0.25">
      <c r="A211" s="110" t="s">
        <v>705</v>
      </c>
      <c r="B211" s="2" t="s">
        <v>379</v>
      </c>
      <c r="C211" s="2" t="s">
        <v>665</v>
      </c>
      <c r="D211" s="132">
        <v>10302</v>
      </c>
      <c r="E211" s="106">
        <v>17600000</v>
      </c>
    </row>
    <row r="212" spans="1:5" x14ac:dyDescent="0.25">
      <c r="A212" s="110" t="s">
        <v>705</v>
      </c>
      <c r="B212" s="2" t="s">
        <v>380</v>
      </c>
      <c r="C212" s="2" t="s">
        <v>381</v>
      </c>
      <c r="D212" s="132">
        <v>10303</v>
      </c>
      <c r="E212" s="106">
        <v>12700000</v>
      </c>
    </row>
    <row r="213" spans="1:5" x14ac:dyDescent="0.25">
      <c r="A213" s="110" t="s">
        <v>705</v>
      </c>
      <c r="B213" s="2" t="s">
        <v>382</v>
      </c>
      <c r="C213" s="2" t="s">
        <v>383</v>
      </c>
      <c r="D213" s="132">
        <v>10304</v>
      </c>
      <c r="E213" s="106">
        <v>9300000</v>
      </c>
    </row>
    <row r="214" spans="1:5" x14ac:dyDescent="0.25">
      <c r="A214" s="110" t="s">
        <v>705</v>
      </c>
      <c r="B214" s="2" t="s">
        <v>384</v>
      </c>
      <c r="C214" s="2" t="s">
        <v>385</v>
      </c>
      <c r="D214" s="132">
        <v>10305</v>
      </c>
      <c r="E214" s="106">
        <v>8300000</v>
      </c>
    </row>
    <row r="215" spans="1:5" x14ac:dyDescent="0.25">
      <c r="A215" s="110" t="s">
        <v>705</v>
      </c>
      <c r="B215" s="2" t="s">
        <v>386</v>
      </c>
      <c r="C215" s="2" t="s">
        <v>387</v>
      </c>
      <c r="D215" s="132">
        <v>10306</v>
      </c>
      <c r="E215" s="106">
        <v>14950000</v>
      </c>
    </row>
    <row r="216" spans="1:5" x14ac:dyDescent="0.25">
      <c r="A216" s="110" t="s">
        <v>705</v>
      </c>
      <c r="B216" s="2" t="s">
        <v>388</v>
      </c>
      <c r="C216" s="2" t="s">
        <v>666</v>
      </c>
      <c r="D216" s="132">
        <v>10307</v>
      </c>
      <c r="E216" s="106">
        <v>39300000</v>
      </c>
    </row>
    <row r="217" spans="1:5" x14ac:dyDescent="0.25">
      <c r="A217" s="110" t="s">
        <v>705</v>
      </c>
      <c r="B217" s="2" t="s">
        <v>389</v>
      </c>
      <c r="C217" s="2" t="s">
        <v>390</v>
      </c>
      <c r="D217" s="132">
        <v>10308</v>
      </c>
      <c r="E217" s="106">
        <v>15550000</v>
      </c>
    </row>
    <row r="218" spans="1:5" x14ac:dyDescent="0.25">
      <c r="A218" s="110" t="s">
        <v>705</v>
      </c>
      <c r="B218" s="2" t="s">
        <v>391</v>
      </c>
      <c r="C218" s="2" t="s">
        <v>392</v>
      </c>
      <c r="D218" s="132">
        <v>10309</v>
      </c>
      <c r="E218" s="106">
        <v>105600000</v>
      </c>
    </row>
    <row r="219" spans="1:5" x14ac:dyDescent="0.25">
      <c r="A219" s="110" t="s">
        <v>705</v>
      </c>
      <c r="B219" s="2" t="s">
        <v>393</v>
      </c>
      <c r="C219" s="2" t="s">
        <v>394</v>
      </c>
      <c r="D219" s="132">
        <v>10401</v>
      </c>
      <c r="E219" s="106">
        <v>115300000</v>
      </c>
    </row>
    <row r="220" spans="1:5" x14ac:dyDescent="0.25">
      <c r="A220" s="110" t="s">
        <v>705</v>
      </c>
      <c r="B220" s="2" t="s">
        <v>395</v>
      </c>
      <c r="C220" s="2" t="s">
        <v>396</v>
      </c>
      <c r="D220" s="132">
        <v>10402</v>
      </c>
      <c r="E220" s="106">
        <v>50700000</v>
      </c>
    </row>
    <row r="221" spans="1:5" x14ac:dyDescent="0.25">
      <c r="A221" s="110" t="s">
        <v>705</v>
      </c>
      <c r="B221" s="2" t="s">
        <v>397</v>
      </c>
      <c r="C221" s="2" t="s">
        <v>667</v>
      </c>
      <c r="D221" s="132">
        <v>10403</v>
      </c>
      <c r="E221" s="106">
        <v>18650000</v>
      </c>
    </row>
    <row r="222" spans="1:5" x14ac:dyDescent="0.25">
      <c r="A222" s="110" t="s">
        <v>705</v>
      </c>
      <c r="B222" s="2" t="s">
        <v>398</v>
      </c>
      <c r="C222" s="2" t="s">
        <v>399</v>
      </c>
      <c r="D222" s="132">
        <v>10404</v>
      </c>
      <c r="E222" s="106">
        <v>101450000</v>
      </c>
    </row>
    <row r="223" spans="1:5" x14ac:dyDescent="0.25">
      <c r="A223" s="110" t="s">
        <v>705</v>
      </c>
      <c r="B223" s="2" t="s">
        <v>400</v>
      </c>
      <c r="C223" s="2" t="s">
        <v>668</v>
      </c>
      <c r="D223" s="132">
        <v>10405</v>
      </c>
      <c r="E223" s="106">
        <v>14000000</v>
      </c>
    </row>
    <row r="224" spans="1:5" x14ac:dyDescent="0.25">
      <c r="A224" s="110" t="s">
        <v>705</v>
      </c>
      <c r="B224" s="2" t="s">
        <v>401</v>
      </c>
      <c r="C224" s="2" t="s">
        <v>402</v>
      </c>
      <c r="D224" s="132">
        <v>10406</v>
      </c>
      <c r="E224" s="106">
        <v>106800000</v>
      </c>
    </row>
    <row r="225" spans="1:5" x14ac:dyDescent="0.25">
      <c r="A225" s="110" t="s">
        <v>705</v>
      </c>
      <c r="B225" s="2" t="s">
        <v>403</v>
      </c>
      <c r="C225" s="2" t="s">
        <v>404</v>
      </c>
      <c r="D225" s="132">
        <v>10407</v>
      </c>
      <c r="E225" s="106">
        <v>31000000</v>
      </c>
    </row>
    <row r="226" spans="1:5" x14ac:dyDescent="0.25">
      <c r="A226" s="110" t="s">
        <v>705</v>
      </c>
      <c r="B226" s="2" t="s">
        <v>405</v>
      </c>
      <c r="C226" s="2" t="s">
        <v>406</v>
      </c>
      <c r="D226" s="132">
        <v>10408</v>
      </c>
      <c r="E226" s="106">
        <v>38000000</v>
      </c>
    </row>
    <row r="227" spans="1:5" x14ac:dyDescent="0.25">
      <c r="A227" s="110" t="s">
        <v>705</v>
      </c>
      <c r="B227" s="2" t="s">
        <v>407</v>
      </c>
      <c r="C227" s="2" t="s">
        <v>669</v>
      </c>
      <c r="D227" s="132">
        <v>10410</v>
      </c>
      <c r="E227" s="106">
        <v>18400000</v>
      </c>
    </row>
    <row r="228" spans="1:5" x14ac:dyDescent="0.25">
      <c r="A228" s="110" t="s">
        <v>705</v>
      </c>
      <c r="B228" s="2" t="s">
        <v>408</v>
      </c>
      <c r="C228" s="2" t="s">
        <v>409</v>
      </c>
      <c r="D228" s="132">
        <v>10415</v>
      </c>
      <c r="E228" s="106">
        <v>35600000</v>
      </c>
    </row>
    <row r="229" spans="1:5" x14ac:dyDescent="0.25">
      <c r="A229" s="110" t="s">
        <v>705</v>
      </c>
      <c r="B229" s="2" t="s">
        <v>410</v>
      </c>
      <c r="C229" s="2" t="s">
        <v>670</v>
      </c>
      <c r="D229" s="132">
        <v>10501</v>
      </c>
      <c r="E229" s="106">
        <v>14950000</v>
      </c>
    </row>
    <row r="230" spans="1:5" x14ac:dyDescent="0.25">
      <c r="A230" s="110" t="s">
        <v>705</v>
      </c>
      <c r="B230" s="2" t="s">
        <v>411</v>
      </c>
      <c r="C230" s="2" t="s">
        <v>671</v>
      </c>
      <c r="D230" s="132">
        <v>10502</v>
      </c>
      <c r="E230" s="106">
        <v>24750000</v>
      </c>
    </row>
    <row r="231" spans="1:5" x14ac:dyDescent="0.25">
      <c r="A231" s="110" t="s">
        <v>705</v>
      </c>
      <c r="B231" s="2" t="s">
        <v>412</v>
      </c>
      <c r="C231" s="2" t="s">
        <v>672</v>
      </c>
      <c r="D231" s="132">
        <v>10503</v>
      </c>
      <c r="E231" s="106">
        <v>9050000</v>
      </c>
    </row>
    <row r="232" spans="1:5" x14ac:dyDescent="0.25">
      <c r="A232" s="110" t="s">
        <v>705</v>
      </c>
      <c r="B232" s="2" t="s">
        <v>413</v>
      </c>
      <c r="C232" s="2" t="s">
        <v>414</v>
      </c>
      <c r="D232" s="132">
        <v>10504</v>
      </c>
      <c r="E232" s="106">
        <v>8550000</v>
      </c>
    </row>
    <row r="233" spans="1:5" x14ac:dyDescent="0.25">
      <c r="A233" s="110" t="s">
        <v>705</v>
      </c>
      <c r="B233" s="2" t="s">
        <v>415</v>
      </c>
      <c r="C233" s="2" t="s">
        <v>673</v>
      </c>
      <c r="D233" s="132">
        <v>11101</v>
      </c>
      <c r="E233" s="106">
        <v>54700000</v>
      </c>
    </row>
    <row r="234" spans="1:5" x14ac:dyDescent="0.25">
      <c r="A234" s="110" t="s">
        <v>705</v>
      </c>
      <c r="B234" s="2" t="s">
        <v>416</v>
      </c>
      <c r="C234" s="2" t="s">
        <v>417</v>
      </c>
      <c r="D234" s="132">
        <v>11102</v>
      </c>
      <c r="E234" s="106">
        <v>14950000</v>
      </c>
    </row>
    <row r="235" spans="1:5" x14ac:dyDescent="0.25">
      <c r="A235" s="110" t="s">
        <v>705</v>
      </c>
      <c r="B235" s="2" t="s">
        <v>418</v>
      </c>
      <c r="C235" s="2" t="s">
        <v>419</v>
      </c>
      <c r="D235" s="132">
        <v>11104</v>
      </c>
      <c r="E235" s="106">
        <v>6250000</v>
      </c>
    </row>
    <row r="236" spans="1:5" x14ac:dyDescent="0.25">
      <c r="A236" s="110" t="s">
        <v>705</v>
      </c>
      <c r="B236" s="2" t="s">
        <v>420</v>
      </c>
      <c r="C236" s="2" t="s">
        <v>421</v>
      </c>
      <c r="D236" s="132">
        <v>11201</v>
      </c>
      <c r="E236" s="106">
        <v>11000000</v>
      </c>
    </row>
    <row r="237" spans="1:5" x14ac:dyDescent="0.25">
      <c r="A237" s="110" t="s">
        <v>705</v>
      </c>
      <c r="B237" s="2" t="s">
        <v>422</v>
      </c>
      <c r="C237" s="2" t="s">
        <v>674</v>
      </c>
      <c r="D237" s="132">
        <v>11203</v>
      </c>
      <c r="E237" s="106">
        <v>9050000</v>
      </c>
    </row>
    <row r="238" spans="1:5" x14ac:dyDescent="0.25">
      <c r="A238" s="110" t="s">
        <v>705</v>
      </c>
      <c r="B238" s="2" t="s">
        <v>423</v>
      </c>
      <c r="C238" s="2" t="s">
        <v>424</v>
      </c>
      <c r="D238" s="132">
        <v>11301</v>
      </c>
      <c r="E238" s="106">
        <v>10250000</v>
      </c>
    </row>
    <row r="239" spans="1:5" x14ac:dyDescent="0.25">
      <c r="A239" s="110" t="s">
        <v>705</v>
      </c>
      <c r="B239" s="2" t="s">
        <v>425</v>
      </c>
      <c r="C239" s="2" t="s">
        <v>675</v>
      </c>
      <c r="D239" s="132">
        <v>11302</v>
      </c>
      <c r="E239" s="106">
        <v>3600000</v>
      </c>
    </row>
    <row r="240" spans="1:5" x14ac:dyDescent="0.25">
      <c r="A240" s="110" t="s">
        <v>705</v>
      </c>
      <c r="B240" s="2" t="s">
        <v>426</v>
      </c>
      <c r="C240" s="2" t="s">
        <v>427</v>
      </c>
      <c r="D240" s="132">
        <v>11303</v>
      </c>
      <c r="E240" s="106">
        <v>3450000</v>
      </c>
    </row>
    <row r="241" spans="1:5" x14ac:dyDescent="0.25">
      <c r="A241" s="110" t="s">
        <v>705</v>
      </c>
      <c r="B241" s="2" t="s">
        <v>428</v>
      </c>
      <c r="C241" s="2" t="s">
        <v>676</v>
      </c>
      <c r="D241" s="132">
        <v>11401</v>
      </c>
      <c r="E241" s="106">
        <v>80150000</v>
      </c>
    </row>
    <row r="242" spans="1:5" x14ac:dyDescent="0.25">
      <c r="A242" s="110" t="s">
        <v>705</v>
      </c>
      <c r="B242" s="2" t="s">
        <v>429</v>
      </c>
      <c r="C242" s="2" t="s">
        <v>430</v>
      </c>
      <c r="D242" s="132">
        <v>11402</v>
      </c>
      <c r="E242" s="106">
        <v>4650000</v>
      </c>
    </row>
    <row r="243" spans="1:5" x14ac:dyDescent="0.25">
      <c r="A243" s="110" t="s">
        <v>705</v>
      </c>
      <c r="B243" s="2" t="s">
        <v>431</v>
      </c>
      <c r="C243" s="2" t="s">
        <v>677</v>
      </c>
      <c r="D243" s="132">
        <v>12101</v>
      </c>
      <c r="E243" s="106">
        <v>46900000</v>
      </c>
    </row>
    <row r="244" spans="1:5" x14ac:dyDescent="0.25">
      <c r="A244" s="110" t="s">
        <v>705</v>
      </c>
      <c r="B244" s="2" t="s">
        <v>432</v>
      </c>
      <c r="C244" s="2" t="s">
        <v>433</v>
      </c>
      <c r="D244" s="132">
        <v>12204</v>
      </c>
      <c r="E244" s="106">
        <v>2950000</v>
      </c>
    </row>
    <row r="245" spans="1:5" x14ac:dyDescent="0.25">
      <c r="A245" s="110" t="s">
        <v>705</v>
      </c>
      <c r="B245" s="2" t="s">
        <v>434</v>
      </c>
      <c r="C245" s="2" t="s">
        <v>435</v>
      </c>
      <c r="D245" s="132">
        <v>12205</v>
      </c>
      <c r="E245" s="106">
        <v>172850000</v>
      </c>
    </row>
    <row r="246" spans="1:5" x14ac:dyDescent="0.25">
      <c r="A246" s="110" t="s">
        <v>705</v>
      </c>
      <c r="B246" s="2" t="s">
        <v>436</v>
      </c>
      <c r="C246" s="2" t="s">
        <v>437</v>
      </c>
      <c r="D246" s="132">
        <v>12206</v>
      </c>
      <c r="E246" s="106">
        <v>3900000</v>
      </c>
    </row>
    <row r="247" spans="1:5" x14ac:dyDescent="0.25">
      <c r="A247" s="110" t="s">
        <v>705</v>
      </c>
      <c r="B247" s="2" t="s">
        <v>438</v>
      </c>
      <c r="C247" s="2" t="s">
        <v>439</v>
      </c>
      <c r="D247" s="132">
        <v>12301</v>
      </c>
      <c r="E247" s="106">
        <v>15050000</v>
      </c>
    </row>
    <row r="248" spans="1:5" x14ac:dyDescent="0.25">
      <c r="A248" s="110" t="s">
        <v>705</v>
      </c>
      <c r="B248" s="2" t="s">
        <v>440</v>
      </c>
      <c r="C248" s="2" t="s">
        <v>441</v>
      </c>
      <c r="D248" s="132">
        <v>12302</v>
      </c>
      <c r="E248" s="106">
        <v>2850000</v>
      </c>
    </row>
    <row r="249" spans="1:5" x14ac:dyDescent="0.25">
      <c r="A249" s="110" t="s">
        <v>705</v>
      </c>
      <c r="B249" s="2" t="s">
        <v>442</v>
      </c>
      <c r="C249" s="2" t="s">
        <v>678</v>
      </c>
      <c r="D249" s="132">
        <v>12401</v>
      </c>
      <c r="E249" s="106">
        <v>6150000</v>
      </c>
    </row>
    <row r="250" spans="1:5" x14ac:dyDescent="0.25">
      <c r="A250" s="110" t="s">
        <v>705</v>
      </c>
      <c r="B250" s="2" t="s">
        <v>443</v>
      </c>
      <c r="C250" s="2" t="s">
        <v>444</v>
      </c>
      <c r="D250" s="132">
        <v>13101</v>
      </c>
      <c r="E250" s="106">
        <v>463700000</v>
      </c>
    </row>
    <row r="251" spans="1:5" x14ac:dyDescent="0.25">
      <c r="A251" s="110" t="s">
        <v>705</v>
      </c>
      <c r="B251" s="2" t="s">
        <v>445</v>
      </c>
      <c r="C251" s="2" t="s">
        <v>446</v>
      </c>
      <c r="D251" s="132">
        <v>13103</v>
      </c>
      <c r="E251" s="106">
        <v>168800000</v>
      </c>
    </row>
    <row r="252" spans="1:5" x14ac:dyDescent="0.25">
      <c r="A252" s="110" t="s">
        <v>705</v>
      </c>
      <c r="B252" s="2" t="s">
        <v>447</v>
      </c>
      <c r="C252" s="2" t="s">
        <v>448</v>
      </c>
      <c r="D252" s="132">
        <v>13105</v>
      </c>
      <c r="E252" s="106">
        <v>216000000</v>
      </c>
    </row>
    <row r="253" spans="1:5" x14ac:dyDescent="0.25">
      <c r="A253" s="110" t="s">
        <v>705</v>
      </c>
      <c r="B253" s="2" t="s">
        <v>449</v>
      </c>
      <c r="C253" s="2" t="s">
        <v>450</v>
      </c>
      <c r="D253" s="132">
        <v>13106</v>
      </c>
      <c r="E253" s="106">
        <v>86300000</v>
      </c>
    </row>
    <row r="254" spans="1:5" x14ac:dyDescent="0.25">
      <c r="A254" s="110" t="s">
        <v>705</v>
      </c>
      <c r="B254" s="2" t="s">
        <v>451</v>
      </c>
      <c r="C254" s="2" t="s">
        <v>452</v>
      </c>
      <c r="D254" s="132">
        <v>13107</v>
      </c>
      <c r="E254" s="106">
        <v>123450000</v>
      </c>
    </row>
    <row r="255" spans="1:5" x14ac:dyDescent="0.25">
      <c r="A255" s="110" t="s">
        <v>705</v>
      </c>
      <c r="B255" s="2" t="s">
        <v>453</v>
      </c>
      <c r="C255" s="2" t="s">
        <v>454</v>
      </c>
      <c r="D255" s="132">
        <v>13108</v>
      </c>
      <c r="E255" s="106">
        <v>97200000</v>
      </c>
    </row>
    <row r="256" spans="1:5" x14ac:dyDescent="0.25">
      <c r="A256" s="110" t="s">
        <v>705</v>
      </c>
      <c r="B256" s="2" t="s">
        <v>455</v>
      </c>
      <c r="C256" s="2" t="s">
        <v>679</v>
      </c>
      <c r="D256" s="132">
        <v>13109</v>
      </c>
      <c r="E256" s="106">
        <v>227700000</v>
      </c>
    </row>
    <row r="257" spans="1:5" x14ac:dyDescent="0.25">
      <c r="A257" s="110" t="s">
        <v>705</v>
      </c>
      <c r="B257" s="2" t="s">
        <v>456</v>
      </c>
      <c r="C257" s="2" t="s">
        <v>457</v>
      </c>
      <c r="D257" s="132">
        <v>13110</v>
      </c>
      <c r="E257" s="106">
        <v>62050000</v>
      </c>
    </row>
    <row r="258" spans="1:5" x14ac:dyDescent="0.25">
      <c r="A258" s="110" t="s">
        <v>705</v>
      </c>
      <c r="B258" s="2" t="s">
        <v>458</v>
      </c>
      <c r="C258" s="2" t="s">
        <v>459</v>
      </c>
      <c r="D258" s="132">
        <v>13111</v>
      </c>
      <c r="E258" s="106">
        <v>83500000</v>
      </c>
    </row>
    <row r="259" spans="1:5" x14ac:dyDescent="0.25">
      <c r="A259" s="110" t="s">
        <v>705</v>
      </c>
      <c r="B259" s="2" t="s">
        <v>460</v>
      </c>
      <c r="C259" s="2" t="s">
        <v>461</v>
      </c>
      <c r="D259" s="132">
        <v>13113</v>
      </c>
      <c r="E259" s="106">
        <v>172550000</v>
      </c>
    </row>
    <row r="260" spans="1:5" x14ac:dyDescent="0.25">
      <c r="A260" s="110" t="s">
        <v>705</v>
      </c>
      <c r="B260" s="2" t="s">
        <v>462</v>
      </c>
      <c r="C260" s="2" t="s">
        <v>463</v>
      </c>
      <c r="D260" s="132">
        <v>13114</v>
      </c>
      <c r="E260" s="106">
        <v>215700000</v>
      </c>
    </row>
    <row r="261" spans="1:5" x14ac:dyDescent="0.25">
      <c r="A261" s="110" t="s">
        <v>705</v>
      </c>
      <c r="B261" s="2" t="s">
        <v>464</v>
      </c>
      <c r="C261" s="2" t="s">
        <v>680</v>
      </c>
      <c r="D261" s="132">
        <v>13127</v>
      </c>
      <c r="E261" s="106">
        <v>150750000</v>
      </c>
    </row>
    <row r="262" spans="1:5" x14ac:dyDescent="0.25">
      <c r="A262" s="110" t="s">
        <v>705</v>
      </c>
      <c r="B262" s="2" t="s">
        <v>465</v>
      </c>
      <c r="C262" s="2" t="s">
        <v>466</v>
      </c>
      <c r="D262" s="132">
        <v>13128</v>
      </c>
      <c r="E262" s="106">
        <v>345400000</v>
      </c>
    </row>
    <row r="263" spans="1:5" x14ac:dyDescent="0.25">
      <c r="A263" s="110" t="s">
        <v>705</v>
      </c>
      <c r="B263" s="2" t="s">
        <v>467</v>
      </c>
      <c r="C263" s="2" t="s">
        <v>468</v>
      </c>
      <c r="D263" s="132">
        <v>13132</v>
      </c>
      <c r="E263" s="106">
        <v>103500000</v>
      </c>
    </row>
    <row r="264" spans="1:5" x14ac:dyDescent="0.25">
      <c r="A264" s="110" t="s">
        <v>705</v>
      </c>
      <c r="B264" s="2" t="s">
        <v>469</v>
      </c>
      <c r="C264" s="2" t="s">
        <v>470</v>
      </c>
      <c r="D264" s="132">
        <v>13151</v>
      </c>
      <c r="E264" s="106">
        <v>57750000</v>
      </c>
    </row>
    <row r="265" spans="1:5" x14ac:dyDescent="0.25">
      <c r="A265" s="110" t="s">
        <v>705</v>
      </c>
      <c r="B265" s="2" t="s">
        <v>471</v>
      </c>
      <c r="C265" s="2" t="s">
        <v>681</v>
      </c>
      <c r="D265" s="132">
        <v>13153</v>
      </c>
      <c r="E265" s="106">
        <v>100800000</v>
      </c>
    </row>
    <row r="266" spans="1:5" x14ac:dyDescent="0.25">
      <c r="A266" s="110" t="s">
        <v>705</v>
      </c>
      <c r="B266" s="2" t="s">
        <v>472</v>
      </c>
      <c r="C266" s="2" t="s">
        <v>473</v>
      </c>
      <c r="D266" s="132">
        <v>13154</v>
      </c>
      <c r="E266" s="106">
        <v>187000000</v>
      </c>
    </row>
    <row r="267" spans="1:5" x14ac:dyDescent="0.25">
      <c r="A267" s="110" t="s">
        <v>705</v>
      </c>
      <c r="B267" s="2" t="s">
        <v>474</v>
      </c>
      <c r="C267" s="2" t="s">
        <v>475</v>
      </c>
      <c r="D267" s="132">
        <v>13155</v>
      </c>
      <c r="E267" s="106">
        <v>53550000</v>
      </c>
    </row>
    <row r="268" spans="1:5" x14ac:dyDescent="0.25">
      <c r="A268" s="110" t="s">
        <v>705</v>
      </c>
      <c r="B268" s="2" t="s">
        <v>476</v>
      </c>
      <c r="C268" s="2" t="s">
        <v>477</v>
      </c>
      <c r="D268" s="132">
        <v>13156</v>
      </c>
      <c r="E268" s="106">
        <v>87300000</v>
      </c>
    </row>
    <row r="269" spans="1:5" x14ac:dyDescent="0.25">
      <c r="A269" s="110" t="s">
        <v>705</v>
      </c>
      <c r="B269" s="2" t="s">
        <v>478</v>
      </c>
      <c r="C269" s="2" t="s">
        <v>682</v>
      </c>
      <c r="D269" s="132">
        <v>13157</v>
      </c>
      <c r="E269" s="106">
        <v>122650000</v>
      </c>
    </row>
    <row r="270" spans="1:5" x14ac:dyDescent="0.25">
      <c r="A270" s="110" t="s">
        <v>705</v>
      </c>
      <c r="B270" s="2" t="s">
        <v>479</v>
      </c>
      <c r="C270" s="2" t="s">
        <v>480</v>
      </c>
      <c r="D270" s="132">
        <v>13158</v>
      </c>
      <c r="E270" s="106">
        <v>111450000</v>
      </c>
    </row>
    <row r="271" spans="1:5" x14ac:dyDescent="0.25">
      <c r="A271" s="110" t="s">
        <v>705</v>
      </c>
      <c r="B271" s="2" t="s">
        <v>481</v>
      </c>
      <c r="C271" s="2" t="s">
        <v>482</v>
      </c>
      <c r="D271" s="132">
        <v>13159</v>
      </c>
      <c r="E271" s="106">
        <v>195500000</v>
      </c>
    </row>
    <row r="272" spans="1:5" x14ac:dyDescent="0.25">
      <c r="A272" s="110" t="s">
        <v>705</v>
      </c>
      <c r="B272" s="2" t="s">
        <v>483</v>
      </c>
      <c r="C272" s="2" t="s">
        <v>484</v>
      </c>
      <c r="D272" s="132">
        <v>13160</v>
      </c>
      <c r="E272" s="106">
        <v>77400000</v>
      </c>
    </row>
    <row r="273" spans="1:5" x14ac:dyDescent="0.25">
      <c r="A273" s="110" t="s">
        <v>705</v>
      </c>
      <c r="B273" s="2" t="s">
        <v>485</v>
      </c>
      <c r="C273" s="2" t="s">
        <v>486</v>
      </c>
      <c r="D273" s="132">
        <v>13161</v>
      </c>
      <c r="E273" s="106">
        <v>70500000</v>
      </c>
    </row>
    <row r="274" spans="1:5" x14ac:dyDescent="0.25">
      <c r="A274" s="110" t="s">
        <v>705</v>
      </c>
      <c r="B274" s="2" t="s">
        <v>487</v>
      </c>
      <c r="C274" s="2" t="s">
        <v>488</v>
      </c>
      <c r="D274" s="132">
        <v>13162</v>
      </c>
      <c r="E274" s="106">
        <v>146700000</v>
      </c>
    </row>
    <row r="275" spans="1:5" x14ac:dyDescent="0.25">
      <c r="A275" s="110" t="s">
        <v>705</v>
      </c>
      <c r="B275" s="2" t="s">
        <v>489</v>
      </c>
      <c r="C275" s="2" t="s">
        <v>683</v>
      </c>
      <c r="D275" s="132">
        <v>13163</v>
      </c>
      <c r="E275" s="106">
        <v>68300000</v>
      </c>
    </row>
    <row r="276" spans="1:5" x14ac:dyDescent="0.25">
      <c r="A276" s="110" t="s">
        <v>705</v>
      </c>
      <c r="B276" s="2" t="s">
        <v>490</v>
      </c>
      <c r="C276" s="2" t="s">
        <v>491</v>
      </c>
      <c r="D276" s="132">
        <v>13164</v>
      </c>
      <c r="E276" s="106">
        <v>143200000</v>
      </c>
    </row>
    <row r="277" spans="1:5" x14ac:dyDescent="0.25">
      <c r="A277" s="110" t="s">
        <v>705</v>
      </c>
      <c r="B277" s="2" t="s">
        <v>492</v>
      </c>
      <c r="C277" s="2" t="s">
        <v>493</v>
      </c>
      <c r="D277" s="132">
        <v>13165</v>
      </c>
      <c r="E277" s="106">
        <v>187850000</v>
      </c>
    </row>
    <row r="278" spans="1:5" x14ac:dyDescent="0.25">
      <c r="A278" s="110" t="s">
        <v>705</v>
      </c>
      <c r="B278" s="2" t="s">
        <v>494</v>
      </c>
      <c r="C278" s="2" t="s">
        <v>495</v>
      </c>
      <c r="D278" s="132">
        <v>13166</v>
      </c>
      <c r="E278" s="106">
        <v>77550000</v>
      </c>
    </row>
    <row r="279" spans="1:5" x14ac:dyDescent="0.25">
      <c r="A279" s="110" t="s">
        <v>705</v>
      </c>
      <c r="B279" s="2" t="s">
        <v>496</v>
      </c>
      <c r="C279" s="2" t="s">
        <v>497</v>
      </c>
      <c r="D279" s="132">
        <v>13167</v>
      </c>
      <c r="E279" s="106">
        <v>85100000</v>
      </c>
    </row>
    <row r="280" spans="1:5" x14ac:dyDescent="0.25">
      <c r="A280" s="110" t="s">
        <v>705</v>
      </c>
      <c r="B280" s="2" t="s">
        <v>498</v>
      </c>
      <c r="C280" s="2" t="s">
        <v>499</v>
      </c>
      <c r="D280" s="132">
        <v>13201</v>
      </c>
      <c r="E280" s="106">
        <v>211100000</v>
      </c>
    </row>
    <row r="281" spans="1:5" x14ac:dyDescent="0.25">
      <c r="A281" s="110" t="s">
        <v>705</v>
      </c>
      <c r="B281" s="2" t="s">
        <v>500</v>
      </c>
      <c r="C281" s="2" t="s">
        <v>501</v>
      </c>
      <c r="D281" s="132">
        <v>13202</v>
      </c>
      <c r="E281" s="106">
        <v>131100000</v>
      </c>
    </row>
    <row r="282" spans="1:5" x14ac:dyDescent="0.25">
      <c r="A282" s="110" t="s">
        <v>705</v>
      </c>
      <c r="B282" s="2" t="s">
        <v>502</v>
      </c>
      <c r="C282" s="2" t="s">
        <v>684</v>
      </c>
      <c r="D282" s="132">
        <v>13203</v>
      </c>
      <c r="E282" s="106">
        <v>46100000</v>
      </c>
    </row>
    <row r="283" spans="1:5" x14ac:dyDescent="0.25">
      <c r="A283" s="110" t="s">
        <v>705</v>
      </c>
      <c r="B283" s="2" t="s">
        <v>503</v>
      </c>
      <c r="C283" s="2" t="s">
        <v>504</v>
      </c>
      <c r="D283" s="132">
        <v>13301</v>
      </c>
      <c r="E283" s="106">
        <v>444950000</v>
      </c>
    </row>
    <row r="284" spans="1:5" x14ac:dyDescent="0.25">
      <c r="A284" s="110" t="s">
        <v>705</v>
      </c>
      <c r="B284" s="2" t="s">
        <v>505</v>
      </c>
      <c r="C284" s="2" t="s">
        <v>506</v>
      </c>
      <c r="D284" s="132">
        <v>13302</v>
      </c>
      <c r="E284" s="106">
        <v>52350000</v>
      </c>
    </row>
    <row r="285" spans="1:5" x14ac:dyDescent="0.25">
      <c r="A285" s="110" t="s">
        <v>705</v>
      </c>
      <c r="B285" s="2" t="s">
        <v>507</v>
      </c>
      <c r="C285" s="2" t="s">
        <v>685</v>
      </c>
      <c r="D285" s="132">
        <v>13303</v>
      </c>
      <c r="E285" s="106">
        <v>38000000</v>
      </c>
    </row>
    <row r="286" spans="1:5" x14ac:dyDescent="0.25">
      <c r="A286" s="110" t="s">
        <v>705</v>
      </c>
      <c r="B286" s="2" t="s">
        <v>508</v>
      </c>
      <c r="C286" s="2" t="s">
        <v>509</v>
      </c>
      <c r="D286" s="132">
        <v>13401</v>
      </c>
      <c r="E286" s="106">
        <v>396450000</v>
      </c>
    </row>
    <row r="287" spans="1:5" x14ac:dyDescent="0.25">
      <c r="A287" s="110" t="s">
        <v>705</v>
      </c>
      <c r="B287" s="2" t="s">
        <v>510</v>
      </c>
      <c r="C287" s="2" t="s">
        <v>511</v>
      </c>
      <c r="D287" s="132">
        <v>13402</v>
      </c>
      <c r="E287" s="106">
        <v>37600000</v>
      </c>
    </row>
    <row r="288" spans="1:5" x14ac:dyDescent="0.25">
      <c r="A288" s="110" t="s">
        <v>705</v>
      </c>
      <c r="B288" s="2" t="s">
        <v>512</v>
      </c>
      <c r="C288" s="2" t="s">
        <v>513</v>
      </c>
      <c r="D288" s="132">
        <v>13403</v>
      </c>
      <c r="E288" s="106">
        <v>121000000</v>
      </c>
    </row>
    <row r="289" spans="1:5" x14ac:dyDescent="0.25">
      <c r="A289" s="110" t="s">
        <v>705</v>
      </c>
      <c r="B289" s="2" t="s">
        <v>514</v>
      </c>
      <c r="C289" s="2" t="s">
        <v>515</v>
      </c>
      <c r="D289" s="132">
        <v>13404</v>
      </c>
      <c r="E289" s="106">
        <v>139100000</v>
      </c>
    </row>
    <row r="290" spans="1:5" x14ac:dyDescent="0.25">
      <c r="A290" s="110" t="s">
        <v>705</v>
      </c>
      <c r="B290" s="2" t="s">
        <v>516</v>
      </c>
      <c r="C290" s="2" t="s">
        <v>517</v>
      </c>
      <c r="D290" s="132">
        <v>13501</v>
      </c>
      <c r="E290" s="106">
        <v>113700000</v>
      </c>
    </row>
    <row r="291" spans="1:5" x14ac:dyDescent="0.25">
      <c r="A291" s="110" t="s">
        <v>705</v>
      </c>
      <c r="B291" s="2" t="s">
        <v>518</v>
      </c>
      <c r="C291" s="2" t="s">
        <v>519</v>
      </c>
      <c r="D291" s="132">
        <v>13502</v>
      </c>
      <c r="E291" s="106">
        <v>81750000</v>
      </c>
    </row>
    <row r="292" spans="1:5" x14ac:dyDescent="0.25">
      <c r="A292" s="110" t="s">
        <v>705</v>
      </c>
      <c r="B292" s="2" t="s">
        <v>520</v>
      </c>
      <c r="C292" s="2" t="s">
        <v>521</v>
      </c>
      <c r="D292" s="132">
        <v>13503</v>
      </c>
      <c r="E292" s="106">
        <v>114450000</v>
      </c>
    </row>
    <row r="293" spans="1:5" x14ac:dyDescent="0.25">
      <c r="A293" s="110" t="s">
        <v>705</v>
      </c>
      <c r="B293" s="2" t="s">
        <v>522</v>
      </c>
      <c r="C293" s="2" t="s">
        <v>523</v>
      </c>
      <c r="D293" s="132">
        <v>13504</v>
      </c>
      <c r="E293" s="106">
        <v>100600000</v>
      </c>
    </row>
    <row r="294" spans="1:5" x14ac:dyDescent="0.25">
      <c r="A294" s="110" t="s">
        <v>705</v>
      </c>
      <c r="B294" s="2" t="s">
        <v>524</v>
      </c>
      <c r="C294" s="2" t="s">
        <v>525</v>
      </c>
      <c r="D294" s="132">
        <v>13505</v>
      </c>
      <c r="E294" s="106">
        <v>54350000</v>
      </c>
    </row>
    <row r="295" spans="1:5" x14ac:dyDescent="0.25">
      <c r="A295" s="110" t="s">
        <v>705</v>
      </c>
      <c r="B295" s="2" t="s">
        <v>526</v>
      </c>
      <c r="C295" s="2" t="s">
        <v>527</v>
      </c>
      <c r="D295" s="132">
        <v>13601</v>
      </c>
      <c r="E295" s="106">
        <v>216450000</v>
      </c>
    </row>
    <row r="296" spans="1:5" x14ac:dyDescent="0.25">
      <c r="A296" s="110" t="s">
        <v>705</v>
      </c>
      <c r="B296" s="2" t="s">
        <v>528</v>
      </c>
      <c r="C296" s="2" t="s">
        <v>686</v>
      </c>
      <c r="D296" s="132">
        <v>13602</v>
      </c>
      <c r="E296" s="106">
        <v>37350000</v>
      </c>
    </row>
    <row r="297" spans="1:5" x14ac:dyDescent="0.25">
      <c r="A297" s="110" t="s">
        <v>705</v>
      </c>
      <c r="B297" s="2" t="s">
        <v>529</v>
      </c>
      <c r="C297" s="2" t="s">
        <v>687</v>
      </c>
      <c r="D297" s="132">
        <v>13603</v>
      </c>
      <c r="E297" s="106">
        <v>47800000</v>
      </c>
    </row>
    <row r="298" spans="1:5" x14ac:dyDescent="0.25">
      <c r="A298" s="110" t="s">
        <v>705</v>
      </c>
      <c r="B298" s="2" t="s">
        <v>530</v>
      </c>
      <c r="C298" s="2" t="s">
        <v>531</v>
      </c>
      <c r="D298" s="132">
        <v>13604</v>
      </c>
      <c r="E298" s="106">
        <v>38750000</v>
      </c>
    </row>
    <row r="299" spans="1:5" x14ac:dyDescent="0.25">
      <c r="A299" s="110" t="s">
        <v>705</v>
      </c>
      <c r="B299" s="2" t="s">
        <v>532</v>
      </c>
      <c r="C299" s="2" t="s">
        <v>688</v>
      </c>
      <c r="D299" s="132">
        <v>13605</v>
      </c>
      <c r="E299" s="106">
        <v>28750000</v>
      </c>
    </row>
    <row r="300" spans="1:5" x14ac:dyDescent="0.25">
      <c r="A300" s="110" t="s">
        <v>705</v>
      </c>
      <c r="B300" s="2" t="s">
        <v>533</v>
      </c>
      <c r="C300" s="2" t="s">
        <v>534</v>
      </c>
      <c r="D300" s="132">
        <v>10101</v>
      </c>
      <c r="E300" s="106">
        <v>242650000</v>
      </c>
    </row>
    <row r="301" spans="1:5" x14ac:dyDescent="0.25">
      <c r="A301" s="110" t="s">
        <v>705</v>
      </c>
      <c r="B301" s="2" t="s">
        <v>535</v>
      </c>
      <c r="C301" s="2" t="s">
        <v>689</v>
      </c>
      <c r="D301" s="132">
        <v>10102</v>
      </c>
      <c r="E301" s="106">
        <v>42300000</v>
      </c>
    </row>
    <row r="302" spans="1:5" x14ac:dyDescent="0.25">
      <c r="A302" s="110" t="s">
        <v>705</v>
      </c>
      <c r="B302" s="2" t="s">
        <v>536</v>
      </c>
      <c r="C302" s="2" t="s">
        <v>537</v>
      </c>
      <c r="D302" s="132">
        <v>10103</v>
      </c>
      <c r="E302" s="106">
        <v>32000000</v>
      </c>
    </row>
    <row r="303" spans="1:5" x14ac:dyDescent="0.25">
      <c r="A303" s="110" t="s">
        <v>705</v>
      </c>
      <c r="B303" s="2" t="s">
        <v>538</v>
      </c>
      <c r="C303" s="2" t="s">
        <v>539</v>
      </c>
      <c r="D303" s="132">
        <v>10104</v>
      </c>
      <c r="E303" s="106">
        <v>45150000</v>
      </c>
    </row>
    <row r="304" spans="1:5" x14ac:dyDescent="0.25">
      <c r="A304" s="110" t="s">
        <v>705</v>
      </c>
      <c r="B304" s="2" t="s">
        <v>540</v>
      </c>
      <c r="C304" s="2" t="s">
        <v>541</v>
      </c>
      <c r="D304" s="132">
        <v>10105</v>
      </c>
      <c r="E304" s="106">
        <v>46850000</v>
      </c>
    </row>
    <row r="305" spans="1:5" x14ac:dyDescent="0.25">
      <c r="A305" s="110" t="s">
        <v>705</v>
      </c>
      <c r="B305" s="2" t="s">
        <v>542</v>
      </c>
      <c r="C305" s="2" t="s">
        <v>543</v>
      </c>
      <c r="D305" s="132">
        <v>10106</v>
      </c>
      <c r="E305" s="106">
        <v>17350000</v>
      </c>
    </row>
    <row r="306" spans="1:5" x14ac:dyDescent="0.25">
      <c r="A306" s="110" t="s">
        <v>705</v>
      </c>
      <c r="B306" s="2" t="s">
        <v>544</v>
      </c>
      <c r="C306" s="2" t="s">
        <v>690</v>
      </c>
      <c r="D306" s="132">
        <v>10107</v>
      </c>
      <c r="E306" s="106">
        <v>22600000</v>
      </c>
    </row>
    <row r="307" spans="1:5" x14ac:dyDescent="0.25">
      <c r="A307" s="110" t="s">
        <v>705</v>
      </c>
      <c r="B307" s="2" t="s">
        <v>545</v>
      </c>
      <c r="C307" s="2" t="s">
        <v>546</v>
      </c>
      <c r="D307" s="132">
        <v>10108</v>
      </c>
      <c r="E307" s="106">
        <v>107300000</v>
      </c>
    </row>
    <row r="308" spans="1:5" x14ac:dyDescent="0.25">
      <c r="A308" s="110" t="s">
        <v>705</v>
      </c>
      <c r="B308" s="2" t="s">
        <v>547</v>
      </c>
      <c r="C308" s="2" t="s">
        <v>691</v>
      </c>
      <c r="D308" s="132">
        <v>10109</v>
      </c>
      <c r="E308" s="106">
        <v>97350000</v>
      </c>
    </row>
    <row r="309" spans="1:5" x14ac:dyDescent="0.25">
      <c r="A309" s="110" t="s">
        <v>705</v>
      </c>
      <c r="B309" s="2" t="s">
        <v>548</v>
      </c>
      <c r="C309" s="2" t="s">
        <v>549</v>
      </c>
      <c r="D309" s="132">
        <v>10110</v>
      </c>
      <c r="E309" s="106">
        <v>59850000</v>
      </c>
    </row>
    <row r="310" spans="1:5" x14ac:dyDescent="0.25">
      <c r="A310" s="110" t="s">
        <v>705</v>
      </c>
      <c r="B310" s="2" t="s">
        <v>550</v>
      </c>
      <c r="C310" s="2" t="s">
        <v>692</v>
      </c>
      <c r="D310" s="132">
        <v>10111</v>
      </c>
      <c r="E310" s="106">
        <v>71100000</v>
      </c>
    </row>
    <row r="311" spans="1:5" x14ac:dyDescent="0.25">
      <c r="A311" s="110" t="s">
        <v>705</v>
      </c>
      <c r="B311" s="2" t="s">
        <v>551</v>
      </c>
      <c r="C311" s="2" t="s">
        <v>552</v>
      </c>
      <c r="D311" s="132">
        <v>10112</v>
      </c>
      <c r="E311" s="106">
        <v>38500000</v>
      </c>
    </row>
    <row r="312" spans="1:5" x14ac:dyDescent="0.25">
      <c r="A312" s="110" t="s">
        <v>705</v>
      </c>
      <c r="B312" s="2" t="s">
        <v>553</v>
      </c>
      <c r="C312" s="2" t="s">
        <v>554</v>
      </c>
      <c r="D312" s="132">
        <v>1101</v>
      </c>
      <c r="E312" s="106">
        <v>138150000</v>
      </c>
    </row>
    <row r="313" spans="1:5" x14ac:dyDescent="0.25">
      <c r="A313" s="110" t="s">
        <v>705</v>
      </c>
      <c r="B313" s="2" t="s">
        <v>555</v>
      </c>
      <c r="C313" s="2" t="s">
        <v>556</v>
      </c>
      <c r="D313" s="132">
        <v>1106</v>
      </c>
      <c r="E313" s="106">
        <v>1750000</v>
      </c>
    </row>
    <row r="314" spans="1:5" x14ac:dyDescent="0.25">
      <c r="A314" s="110" t="s">
        <v>705</v>
      </c>
      <c r="B314" s="2" t="s">
        <v>557</v>
      </c>
      <c r="C314" s="2" t="s">
        <v>558</v>
      </c>
      <c r="D314" s="132">
        <v>1301</v>
      </c>
      <c r="E314" s="106">
        <v>3450000</v>
      </c>
    </row>
    <row r="315" spans="1:5" x14ac:dyDescent="0.25">
      <c r="A315" s="110" t="s">
        <v>705</v>
      </c>
      <c r="B315" s="2" t="s">
        <v>559</v>
      </c>
      <c r="C315" s="2" t="s">
        <v>693</v>
      </c>
      <c r="D315" s="132">
        <v>1302</v>
      </c>
      <c r="E315" s="106">
        <v>1700000</v>
      </c>
    </row>
    <row r="316" spans="1:5" x14ac:dyDescent="0.25">
      <c r="A316" s="110" t="s">
        <v>705</v>
      </c>
      <c r="B316" s="2" t="s">
        <v>560</v>
      </c>
      <c r="C316" s="2" t="s">
        <v>694</v>
      </c>
      <c r="D316" s="132">
        <v>8101</v>
      </c>
      <c r="E316" s="106">
        <v>246850000</v>
      </c>
    </row>
    <row r="317" spans="1:5" x14ac:dyDescent="0.25">
      <c r="A317" s="110" t="s">
        <v>705</v>
      </c>
      <c r="B317" s="2" t="s">
        <v>561</v>
      </c>
      <c r="C317" s="2" t="s">
        <v>562</v>
      </c>
      <c r="D317" s="132">
        <v>8102</v>
      </c>
      <c r="E317" s="106">
        <v>37700000</v>
      </c>
    </row>
    <row r="318" spans="1:5" x14ac:dyDescent="0.25">
      <c r="A318" s="110" t="s">
        <v>705</v>
      </c>
      <c r="B318" s="2" t="s">
        <v>563</v>
      </c>
      <c r="C318" s="2" t="s">
        <v>564</v>
      </c>
      <c r="D318" s="132">
        <v>8103</v>
      </c>
      <c r="E318" s="106">
        <v>77550000</v>
      </c>
    </row>
    <row r="319" spans="1:5" x14ac:dyDescent="0.25">
      <c r="A319" s="110" t="s">
        <v>705</v>
      </c>
      <c r="B319" s="2" t="s">
        <v>565</v>
      </c>
      <c r="C319" s="2" t="s">
        <v>566</v>
      </c>
      <c r="D319" s="132">
        <v>8104</v>
      </c>
      <c r="E319" s="106">
        <v>32450000</v>
      </c>
    </row>
    <row r="320" spans="1:5" x14ac:dyDescent="0.25">
      <c r="A320" s="110" t="s">
        <v>705</v>
      </c>
      <c r="B320" s="2" t="s">
        <v>567</v>
      </c>
      <c r="C320" s="2" t="s">
        <v>568</v>
      </c>
      <c r="D320" s="132">
        <v>8105</v>
      </c>
      <c r="E320" s="106">
        <v>21150000</v>
      </c>
    </row>
    <row r="321" spans="1:5" x14ac:dyDescent="0.25">
      <c r="A321" s="110" t="s">
        <v>705</v>
      </c>
      <c r="B321" s="2" t="s">
        <v>569</v>
      </c>
      <c r="C321" s="2" t="s">
        <v>570</v>
      </c>
      <c r="D321" s="132">
        <v>8106</v>
      </c>
      <c r="E321" s="106">
        <v>21050000</v>
      </c>
    </row>
    <row r="322" spans="1:5" x14ac:dyDescent="0.25">
      <c r="A322" s="110" t="s">
        <v>705</v>
      </c>
      <c r="B322" s="2" t="s">
        <v>571</v>
      </c>
      <c r="C322" s="2" t="s">
        <v>572</v>
      </c>
      <c r="D322" s="132">
        <v>8107</v>
      </c>
      <c r="E322" s="106">
        <v>26450000</v>
      </c>
    </row>
    <row r="323" spans="1:5" x14ac:dyDescent="0.25">
      <c r="A323" s="110" t="s">
        <v>705</v>
      </c>
      <c r="B323" s="2" t="s">
        <v>573</v>
      </c>
      <c r="C323" s="2" t="s">
        <v>695</v>
      </c>
      <c r="D323" s="132">
        <v>8108</v>
      </c>
      <c r="E323" s="106">
        <v>26700000</v>
      </c>
    </row>
    <row r="324" spans="1:5" x14ac:dyDescent="0.25">
      <c r="A324" s="110" t="s">
        <v>705</v>
      </c>
      <c r="B324" s="2" t="s">
        <v>574</v>
      </c>
      <c r="C324" s="2" t="s">
        <v>575</v>
      </c>
      <c r="D324" s="132">
        <v>8109</v>
      </c>
      <c r="E324" s="106">
        <v>123550000</v>
      </c>
    </row>
    <row r="325" spans="1:5" x14ac:dyDescent="0.25">
      <c r="A325" s="110" t="s">
        <v>705</v>
      </c>
      <c r="B325" s="2" t="s">
        <v>576</v>
      </c>
      <c r="C325" s="2" t="s">
        <v>696</v>
      </c>
      <c r="D325" s="132">
        <v>8110</v>
      </c>
      <c r="E325" s="106">
        <v>40400000</v>
      </c>
    </row>
    <row r="326" spans="1:5" x14ac:dyDescent="0.25">
      <c r="A326" s="110" t="s">
        <v>705</v>
      </c>
      <c r="B326" s="2" t="s">
        <v>577</v>
      </c>
      <c r="C326" s="2" t="s">
        <v>697</v>
      </c>
      <c r="D326" s="132">
        <v>8111</v>
      </c>
      <c r="E326" s="106">
        <v>30200000</v>
      </c>
    </row>
    <row r="327" spans="1:5" x14ac:dyDescent="0.25">
      <c r="A327" s="110" t="s">
        <v>705</v>
      </c>
      <c r="B327" s="2" t="s">
        <v>578</v>
      </c>
      <c r="C327" s="2" t="s">
        <v>698</v>
      </c>
      <c r="D327" s="132">
        <v>8112</v>
      </c>
      <c r="E327" s="106">
        <v>56700000</v>
      </c>
    </row>
    <row r="328" spans="1:5" x14ac:dyDescent="0.25">
      <c r="A328" s="110" t="s">
        <v>705</v>
      </c>
      <c r="B328" s="2" t="s">
        <v>579</v>
      </c>
      <c r="C328" s="2" t="s">
        <v>580</v>
      </c>
      <c r="D328" s="132">
        <v>8113</v>
      </c>
      <c r="E328" s="106">
        <v>55650000</v>
      </c>
    </row>
    <row r="329" spans="1:5" x14ac:dyDescent="0.25">
      <c r="A329" s="110" t="s">
        <v>705</v>
      </c>
      <c r="B329" s="2" t="s">
        <v>581</v>
      </c>
      <c r="C329" s="2" t="s">
        <v>582</v>
      </c>
      <c r="D329" s="132">
        <v>8114</v>
      </c>
      <c r="E329" s="106">
        <v>68400000</v>
      </c>
    </row>
    <row r="330" spans="1:5" x14ac:dyDescent="0.25">
      <c r="A330" s="110" t="s">
        <v>705</v>
      </c>
      <c r="B330" s="2" t="s">
        <v>583</v>
      </c>
      <c r="C330" s="2" t="s">
        <v>699</v>
      </c>
      <c r="D330" s="132">
        <v>8115</v>
      </c>
      <c r="E330" s="106">
        <v>49200000</v>
      </c>
    </row>
    <row r="331" spans="1:5" x14ac:dyDescent="0.25">
      <c r="A331" s="110" t="s">
        <v>705</v>
      </c>
      <c r="B331" s="2" t="s">
        <v>584</v>
      </c>
      <c r="C331" s="2" t="s">
        <v>585</v>
      </c>
      <c r="D331" s="132">
        <v>8116</v>
      </c>
      <c r="E331" s="106">
        <v>41050000</v>
      </c>
    </row>
    <row r="332" spans="1:5" x14ac:dyDescent="0.25">
      <c r="A332" s="110" t="s">
        <v>705</v>
      </c>
      <c r="B332" s="2" t="s">
        <v>586</v>
      </c>
      <c r="C332" s="2" t="s">
        <v>587</v>
      </c>
      <c r="D332" s="132">
        <v>8117</v>
      </c>
      <c r="E332" s="106">
        <v>45050000</v>
      </c>
    </row>
    <row r="333" spans="1:5" x14ac:dyDescent="0.25">
      <c r="A333" s="110" t="s">
        <v>705</v>
      </c>
      <c r="B333" s="2" t="s">
        <v>588</v>
      </c>
      <c r="C333" s="2" t="s">
        <v>589</v>
      </c>
      <c r="D333" s="132">
        <v>8118</v>
      </c>
      <c r="E333" s="106">
        <v>41150000</v>
      </c>
    </row>
    <row r="334" spans="1:5" x14ac:dyDescent="0.25">
      <c r="A334" s="110" t="s">
        <v>705</v>
      </c>
      <c r="B334" s="2" t="s">
        <v>590</v>
      </c>
      <c r="C334" s="2" t="s">
        <v>700</v>
      </c>
      <c r="D334" s="132">
        <v>8119</v>
      </c>
      <c r="E334" s="106">
        <v>25000000</v>
      </c>
    </row>
    <row r="335" spans="1:5" x14ac:dyDescent="0.25">
      <c r="A335" s="110" t="s">
        <v>705</v>
      </c>
      <c r="B335" s="2" t="s">
        <v>591</v>
      </c>
      <c r="C335" s="2" t="s">
        <v>592</v>
      </c>
      <c r="D335" s="132">
        <v>8120</v>
      </c>
      <c r="E335" s="106">
        <v>56100000</v>
      </c>
    </row>
    <row r="336" spans="1:5" ht="15.75" thickBot="1" x14ac:dyDescent="0.3">
      <c r="A336" s="148" t="s">
        <v>705</v>
      </c>
      <c r="B336" s="3" t="s">
        <v>593</v>
      </c>
      <c r="C336" s="3" t="s">
        <v>701</v>
      </c>
      <c r="D336" s="137">
        <v>8121</v>
      </c>
      <c r="E336" s="107">
        <v>39800000</v>
      </c>
    </row>
    <row r="337" spans="1:5" x14ac:dyDescent="0.25">
      <c r="A337" s="141"/>
    </row>
    <row r="338" spans="1:5" x14ac:dyDescent="0.25">
      <c r="A338" s="141"/>
      <c r="E338" s="147"/>
    </row>
    <row r="339" spans="1:5" x14ac:dyDescent="0.25">
      <c r="A339" s="141"/>
    </row>
    <row r="340" spans="1:5" x14ac:dyDescent="0.25">
      <c r="A340" s="141"/>
    </row>
    <row r="341" spans="1:5" x14ac:dyDescent="0.25">
      <c r="A341" s="141"/>
    </row>
  </sheetData>
  <phoneticPr fontId="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7"/>
  <sheetViews>
    <sheetView topLeftCell="A23" workbookViewId="0">
      <selection activeCell="J21" sqref="J21"/>
    </sheetView>
  </sheetViews>
  <sheetFormatPr baseColWidth="10" defaultRowHeight="15" x14ac:dyDescent="0.25"/>
  <cols>
    <col min="3" max="3" width="13.28515625" bestFit="1" customWidth="1"/>
    <col min="5" max="5" width="18.42578125" customWidth="1"/>
    <col min="7" max="7" width="26.7109375" customWidth="1"/>
  </cols>
  <sheetData>
    <row r="1" spans="2:7" x14ac:dyDescent="0.25">
      <c r="B1" s="4"/>
      <c r="C1" s="4"/>
      <c r="D1" s="4"/>
      <c r="E1" s="4"/>
      <c r="F1" s="4"/>
      <c r="G1" s="4"/>
    </row>
    <row r="2" spans="2:7" x14ac:dyDescent="0.25">
      <c r="B2" s="5" t="s">
        <v>594</v>
      </c>
      <c r="C2" s="4"/>
      <c r="D2" s="4"/>
      <c r="E2" s="4"/>
      <c r="F2" s="4"/>
      <c r="G2" s="4"/>
    </row>
    <row r="3" spans="2:7" x14ac:dyDescent="0.25">
      <c r="B3" s="5" t="s">
        <v>595</v>
      </c>
      <c r="C3" s="5"/>
      <c r="D3" s="4"/>
      <c r="E3" s="4"/>
      <c r="F3" s="4"/>
      <c r="G3" s="4"/>
    </row>
    <row r="4" spans="2:7" x14ac:dyDescent="0.25">
      <c r="B4" s="5" t="s">
        <v>596</v>
      </c>
      <c r="C4" s="5"/>
      <c r="D4" s="4"/>
      <c r="E4" s="4"/>
      <c r="F4" s="4"/>
      <c r="G4" s="4"/>
    </row>
    <row r="5" spans="2:7" x14ac:dyDescent="0.25">
      <c r="B5" s="4"/>
      <c r="C5" s="6"/>
      <c r="D5" s="4"/>
      <c r="E5" s="4"/>
      <c r="F5" s="4"/>
      <c r="G5" s="4"/>
    </row>
    <row r="6" spans="2:7" ht="15.75" x14ac:dyDescent="0.25">
      <c r="B6" s="7" t="s">
        <v>597</v>
      </c>
      <c r="C6" s="8" t="s">
        <v>598</v>
      </c>
      <c r="D6" s="8"/>
      <c r="E6" s="4"/>
      <c r="F6" s="4"/>
      <c r="G6" s="4"/>
    </row>
    <row r="7" spans="2:7" ht="15.75" x14ac:dyDescent="0.25">
      <c r="B7" s="7" t="s">
        <v>599</v>
      </c>
      <c r="C7" s="8" t="s">
        <v>600</v>
      </c>
      <c r="D7" s="8"/>
      <c r="E7" s="4"/>
      <c r="F7" s="4"/>
      <c r="G7" s="4"/>
    </row>
    <row r="8" spans="2:7" ht="15.75" x14ac:dyDescent="0.25">
      <c r="B8" s="7" t="s">
        <v>601</v>
      </c>
      <c r="C8" s="9" t="s">
        <v>602</v>
      </c>
      <c r="D8" s="8"/>
      <c r="E8" s="4"/>
      <c r="F8" s="4"/>
      <c r="G8" s="4"/>
    </row>
    <row r="9" spans="2:7" x14ac:dyDescent="0.25">
      <c r="B9" s="4"/>
      <c r="C9" s="4"/>
      <c r="D9" s="4"/>
      <c r="E9" s="4"/>
      <c r="F9" s="4"/>
      <c r="G9" s="4"/>
    </row>
    <row r="10" spans="2:7" x14ac:dyDescent="0.25">
      <c r="B10" s="4"/>
      <c r="C10" s="4"/>
      <c r="D10" s="4"/>
      <c r="E10" s="4"/>
      <c r="F10" s="4"/>
      <c r="G10" s="4"/>
    </row>
    <row r="11" spans="2:7" ht="15.75" x14ac:dyDescent="0.25">
      <c r="B11" s="10" t="s">
        <v>603</v>
      </c>
      <c r="C11" s="11"/>
      <c r="D11" s="11"/>
      <c r="E11" s="11"/>
      <c r="F11" s="11"/>
      <c r="G11" s="11"/>
    </row>
    <row r="12" spans="2:7" ht="15.75" x14ac:dyDescent="0.25">
      <c r="B12" s="4"/>
      <c r="C12" s="4"/>
      <c r="D12" s="12" t="s">
        <v>604</v>
      </c>
      <c r="E12" s="13" t="s">
        <v>702</v>
      </c>
      <c r="F12" s="11"/>
      <c r="G12" s="11"/>
    </row>
    <row r="13" spans="2:7" x14ac:dyDescent="0.25">
      <c r="B13" s="4"/>
      <c r="C13" s="14"/>
      <c r="D13" s="15"/>
      <c r="E13" s="16"/>
      <c r="F13" s="11"/>
      <c r="G13" s="14"/>
    </row>
    <row r="14" spans="2:7" ht="15.75" x14ac:dyDescent="0.25">
      <c r="B14" s="17" t="s">
        <v>605</v>
      </c>
      <c r="C14" s="111" t="s">
        <v>706</v>
      </c>
      <c r="D14" s="18"/>
      <c r="E14" s="4"/>
      <c r="F14" s="11"/>
      <c r="G14" s="11"/>
    </row>
    <row r="15" spans="2:7" x14ac:dyDescent="0.25">
      <c r="B15" s="4"/>
      <c r="C15" s="19"/>
      <c r="D15" s="4"/>
      <c r="E15" s="4"/>
      <c r="F15" s="4"/>
      <c r="G15" s="4"/>
    </row>
    <row r="16" spans="2:7" x14ac:dyDescent="0.25">
      <c r="B16" s="20"/>
      <c r="C16" s="21"/>
      <c r="D16" s="22" t="s">
        <v>606</v>
      </c>
      <c r="E16" s="23"/>
      <c r="F16" s="151"/>
      <c r="G16" s="152"/>
    </row>
    <row r="17" spans="2:7" x14ac:dyDescent="0.25">
      <c r="B17" s="24"/>
      <c r="C17" s="25" t="s">
        <v>607</v>
      </c>
      <c r="D17" s="26" t="s">
        <v>608</v>
      </c>
      <c r="E17" s="27"/>
      <c r="F17" s="28" t="s">
        <v>609</v>
      </c>
      <c r="G17" s="29"/>
    </row>
    <row r="18" spans="2:7" x14ac:dyDescent="0.25">
      <c r="B18" s="24"/>
      <c r="C18" s="25" t="s">
        <v>608</v>
      </c>
      <c r="D18" s="30" t="s">
        <v>610</v>
      </c>
      <c r="E18" s="31" t="s">
        <v>611</v>
      </c>
      <c r="F18" s="26"/>
      <c r="G18" s="27"/>
    </row>
    <row r="19" spans="2:7" x14ac:dyDescent="0.25">
      <c r="B19" s="32"/>
      <c r="C19" s="33"/>
      <c r="D19" s="34"/>
      <c r="E19" s="35"/>
      <c r="F19" s="153" t="s">
        <v>746</v>
      </c>
      <c r="G19" s="154"/>
    </row>
    <row r="20" spans="2:7" x14ac:dyDescent="0.25">
      <c r="B20" s="159">
        <v>44574</v>
      </c>
      <c r="C20" s="160"/>
      <c r="D20" s="34"/>
      <c r="E20" s="35" t="s">
        <v>612</v>
      </c>
      <c r="F20" s="155"/>
      <c r="G20" s="156"/>
    </row>
    <row r="21" spans="2:7" ht="31.5" customHeight="1" x14ac:dyDescent="0.25">
      <c r="B21" s="161"/>
      <c r="C21" s="162"/>
      <c r="D21" s="36"/>
      <c r="E21" s="37"/>
      <c r="F21" s="157"/>
      <c r="G21" s="158"/>
    </row>
    <row r="22" spans="2:7" x14ac:dyDescent="0.25">
      <c r="B22" s="163"/>
      <c r="C22" s="164"/>
      <c r="D22" s="38"/>
      <c r="E22" s="39"/>
      <c r="F22" s="165"/>
      <c r="G22" s="156"/>
    </row>
    <row r="23" spans="2:7" x14ac:dyDescent="0.25">
      <c r="B23" s="41"/>
      <c r="C23" s="42"/>
      <c r="D23" s="42"/>
      <c r="E23" s="43"/>
      <c r="F23" s="155"/>
      <c r="G23" s="166"/>
    </row>
    <row r="24" spans="2:7" x14ac:dyDescent="0.25">
      <c r="B24" s="41"/>
      <c r="C24" s="42"/>
      <c r="D24" s="42"/>
      <c r="E24" s="43"/>
      <c r="F24" s="157"/>
      <c r="G24" s="167"/>
    </row>
    <row r="25" spans="2:7" x14ac:dyDescent="0.25">
      <c r="B25" s="41"/>
      <c r="C25" s="42"/>
      <c r="D25" s="42"/>
      <c r="E25" s="43"/>
      <c r="F25" s="41"/>
      <c r="G25" s="42"/>
    </row>
    <row r="26" spans="2:7" x14ac:dyDescent="0.25">
      <c r="B26" s="44"/>
      <c r="C26" s="45"/>
      <c r="D26" s="36"/>
      <c r="E26" s="36"/>
      <c r="F26" s="46"/>
      <c r="G26" s="47"/>
    </row>
    <row r="27" spans="2:7" x14ac:dyDescent="0.25">
      <c r="B27" s="44"/>
      <c r="C27" s="45"/>
      <c r="D27" s="36"/>
      <c r="E27" s="36"/>
      <c r="F27" s="48"/>
      <c r="G27" s="49"/>
    </row>
    <row r="28" spans="2:7" x14ac:dyDescent="0.25">
      <c r="B28" s="44"/>
      <c r="C28" s="45"/>
      <c r="D28" s="36"/>
      <c r="E28" s="36"/>
      <c r="F28" s="48"/>
      <c r="G28" s="50"/>
    </row>
    <row r="29" spans="2:7" x14ac:dyDescent="0.25">
      <c r="B29" s="44"/>
      <c r="C29" s="45"/>
      <c r="D29" s="36"/>
      <c r="E29" s="36"/>
      <c r="F29" s="48"/>
      <c r="G29" s="50"/>
    </row>
    <row r="30" spans="2:7" ht="15.75" x14ac:dyDescent="0.25">
      <c r="B30" s="51"/>
      <c r="C30" s="52"/>
      <c r="D30" s="53"/>
      <c r="E30" s="53"/>
      <c r="F30" s="48"/>
      <c r="G30" s="50"/>
    </row>
    <row r="31" spans="2:7" x14ac:dyDescent="0.25">
      <c r="B31" s="51"/>
      <c r="C31" s="104"/>
      <c r="D31" s="36"/>
      <c r="E31" s="36"/>
      <c r="F31" s="46"/>
      <c r="G31" s="50"/>
    </row>
    <row r="32" spans="2:7" x14ac:dyDescent="0.25">
      <c r="B32" s="51"/>
      <c r="C32" s="104"/>
      <c r="D32" s="36"/>
      <c r="E32" s="36"/>
      <c r="F32" s="48"/>
      <c r="G32" s="50"/>
    </row>
    <row r="33" spans="2:9" x14ac:dyDescent="0.25">
      <c r="B33" s="51"/>
      <c r="C33" s="104"/>
      <c r="D33" s="36"/>
      <c r="E33" s="36"/>
      <c r="F33" s="40"/>
      <c r="G33" s="54"/>
    </row>
    <row r="34" spans="2:9" x14ac:dyDescent="0.25">
      <c r="B34" s="55"/>
      <c r="C34" s="56"/>
      <c r="D34" s="57"/>
      <c r="E34" s="57"/>
      <c r="F34" s="40"/>
      <c r="G34" s="54"/>
    </row>
    <row r="35" spans="2:9" x14ac:dyDescent="0.25">
      <c r="B35" s="26"/>
      <c r="C35" s="58" t="s">
        <v>613</v>
      </c>
      <c r="D35" s="27"/>
      <c r="E35" s="59" t="s">
        <v>614</v>
      </c>
      <c r="F35" s="60"/>
      <c r="G35" s="61" t="s">
        <v>615</v>
      </c>
    </row>
    <row r="36" spans="2:9" x14ac:dyDescent="0.25">
      <c r="B36" s="62"/>
      <c r="C36" s="63" t="s">
        <v>616</v>
      </c>
      <c r="D36" s="64"/>
      <c r="E36" s="30" t="s">
        <v>617</v>
      </c>
      <c r="F36" s="62" t="s">
        <v>618</v>
      </c>
      <c r="G36" s="65" t="s">
        <v>619</v>
      </c>
    </row>
    <row r="37" spans="2:9" x14ac:dyDescent="0.25">
      <c r="B37" s="66"/>
      <c r="C37" s="33"/>
      <c r="D37" s="67"/>
      <c r="E37" s="68"/>
      <c r="F37" s="69"/>
      <c r="G37" s="69"/>
    </row>
    <row r="38" spans="2:9" ht="15.75" x14ac:dyDescent="0.25">
      <c r="B38" s="70"/>
      <c r="C38" s="71">
        <f>SUM('Anexo Municipalidades_500103'!E2:E336)</f>
        <v>25334550000</v>
      </c>
      <c r="D38" s="72" t="s">
        <v>620</v>
      </c>
      <c r="E38" s="73"/>
      <c r="F38" s="74"/>
      <c r="G38" s="75"/>
      <c r="I38" s="76"/>
    </row>
    <row r="39" spans="2:9" x14ac:dyDescent="0.25">
      <c r="B39" s="70"/>
      <c r="C39" s="77"/>
      <c r="D39" s="77"/>
      <c r="E39" s="78"/>
      <c r="F39" s="79"/>
      <c r="G39" s="79"/>
    </row>
    <row r="40" spans="2:9" ht="15.75" x14ac:dyDescent="0.25">
      <c r="B40" s="70"/>
      <c r="C40" s="80"/>
      <c r="D40" s="81"/>
      <c r="E40" s="82"/>
      <c r="F40" s="74"/>
      <c r="G40" s="83"/>
    </row>
    <row r="41" spans="2:9" ht="15.75" x14ac:dyDescent="0.25">
      <c r="B41" s="70"/>
      <c r="C41" s="80"/>
      <c r="D41" s="84"/>
      <c r="E41" s="85"/>
      <c r="F41" s="86" t="s">
        <v>612</v>
      </c>
      <c r="G41" s="103" t="s">
        <v>744</v>
      </c>
    </row>
    <row r="42" spans="2:9" x14ac:dyDescent="0.25">
      <c r="B42" s="70"/>
      <c r="C42" s="80"/>
      <c r="D42" s="87"/>
      <c r="E42" s="82"/>
      <c r="F42" s="88"/>
      <c r="G42" s="89"/>
    </row>
    <row r="43" spans="2:9" x14ac:dyDescent="0.25">
      <c r="B43" s="70"/>
      <c r="C43" s="87"/>
      <c r="D43" s="87"/>
      <c r="E43" s="82"/>
      <c r="F43" s="88"/>
      <c r="G43" s="89"/>
    </row>
    <row r="44" spans="2:9" x14ac:dyDescent="0.25">
      <c r="B44" s="70"/>
      <c r="C44" s="90"/>
      <c r="D44" s="77"/>
      <c r="E44" s="82"/>
      <c r="F44" s="79"/>
      <c r="G44" s="79"/>
    </row>
    <row r="45" spans="2:9" x14ac:dyDescent="0.25">
      <c r="B45" s="70"/>
      <c r="C45" s="87"/>
      <c r="D45" s="87"/>
      <c r="E45" s="82"/>
      <c r="F45" s="88"/>
      <c r="G45" s="89"/>
    </row>
    <row r="46" spans="2:9" x14ac:dyDescent="0.25">
      <c r="B46" s="70"/>
      <c r="C46" s="87"/>
      <c r="D46" s="87"/>
      <c r="E46" s="82"/>
      <c r="F46" s="88"/>
      <c r="G46" s="89"/>
    </row>
    <row r="47" spans="2:9" x14ac:dyDescent="0.25">
      <c r="B47" s="70"/>
      <c r="C47" s="91"/>
      <c r="D47" s="87"/>
      <c r="E47" s="82"/>
      <c r="F47" s="88"/>
      <c r="G47" s="89"/>
    </row>
    <row r="48" spans="2:9" x14ac:dyDescent="0.25">
      <c r="B48" s="70"/>
      <c r="C48" s="87"/>
      <c r="D48" s="87"/>
      <c r="E48" s="82"/>
      <c r="F48" s="88"/>
      <c r="G48" s="89"/>
    </row>
    <row r="49" spans="2:7" x14ac:dyDescent="0.25">
      <c r="B49" s="92"/>
      <c r="C49" s="93"/>
      <c r="D49" s="93"/>
      <c r="E49" s="94"/>
      <c r="F49" s="95"/>
      <c r="G49" s="96"/>
    </row>
    <row r="50" spans="2:7" x14ac:dyDescent="0.25">
      <c r="B50" s="4"/>
      <c r="C50" s="4"/>
      <c r="D50" s="4"/>
      <c r="E50" s="4"/>
      <c r="F50" s="4"/>
      <c r="G50" s="4"/>
    </row>
    <row r="51" spans="2:7" ht="15.75" x14ac:dyDescent="0.25">
      <c r="B51" s="149"/>
      <c r="C51" s="150"/>
      <c r="D51" s="150"/>
      <c r="E51" s="150"/>
      <c r="F51" s="150"/>
      <c r="G51" s="150"/>
    </row>
    <row r="52" spans="2:7" x14ac:dyDescent="0.25">
      <c r="B52" s="108" t="s">
        <v>745</v>
      </c>
      <c r="C52" s="97"/>
      <c r="D52" s="97"/>
      <c r="E52" s="98"/>
      <c r="F52" s="98"/>
      <c r="G52" s="97"/>
    </row>
    <row r="53" spans="2:7" x14ac:dyDescent="0.25">
      <c r="B53" s="99"/>
      <c r="C53" s="98"/>
      <c r="D53" s="98"/>
      <c r="E53" s="98"/>
      <c r="F53" s="100"/>
      <c r="G53" s="98"/>
    </row>
    <row r="54" spans="2:7" x14ac:dyDescent="0.25">
      <c r="B54" s="101"/>
      <c r="C54" s="98"/>
      <c r="D54" s="98"/>
      <c r="E54" s="98"/>
      <c r="F54" s="98"/>
      <c r="G54" s="98"/>
    </row>
    <row r="55" spans="2:7" x14ac:dyDescent="0.25">
      <c r="B55" s="101"/>
      <c r="C55" s="98"/>
      <c r="D55" s="98"/>
      <c r="E55" s="98"/>
      <c r="F55" s="102"/>
      <c r="G55" s="98"/>
    </row>
    <row r="56" spans="2:7" x14ac:dyDescent="0.25">
      <c r="B56" s="4"/>
      <c r="C56" s="4"/>
      <c r="D56" s="4"/>
      <c r="E56" s="4"/>
      <c r="F56" s="102"/>
      <c r="G56" s="4"/>
    </row>
    <row r="57" spans="2:7" x14ac:dyDescent="0.25">
      <c r="B57" s="4"/>
      <c r="C57" s="4"/>
      <c r="D57" s="4"/>
      <c r="E57" s="4"/>
      <c r="F57" s="4"/>
      <c r="G57" s="4"/>
    </row>
  </sheetData>
  <mergeCells count="7">
    <mergeCell ref="B51:G51"/>
    <mergeCell ref="F16:G16"/>
    <mergeCell ref="F19:G21"/>
    <mergeCell ref="B20:C20"/>
    <mergeCell ref="B21:C21"/>
    <mergeCell ref="B22:C22"/>
    <mergeCell ref="F22:G24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4"/>
  <sheetViews>
    <sheetView workbookViewId="0">
      <selection activeCell="F27" sqref="F27"/>
    </sheetView>
  </sheetViews>
  <sheetFormatPr baseColWidth="10" defaultRowHeight="15" x14ac:dyDescent="0.25"/>
  <cols>
    <col min="6" max="6" width="13.5703125" customWidth="1"/>
    <col min="7" max="7" width="15" customWidth="1"/>
    <col min="8" max="8" width="16.85546875" customWidth="1"/>
    <col min="9" max="9" width="13.28515625" customWidth="1"/>
    <col min="10" max="10" width="14.7109375" customWidth="1"/>
    <col min="11" max="11" width="19.28515625" customWidth="1"/>
  </cols>
  <sheetData>
    <row r="1" spans="1:11" ht="18.75" x14ac:dyDescent="0.25">
      <c r="A1" s="112" t="s">
        <v>707</v>
      </c>
      <c r="B1" s="113"/>
      <c r="C1" s="113"/>
      <c r="D1" s="113"/>
      <c r="E1" s="113"/>
      <c r="F1" s="114"/>
      <c r="G1" s="113"/>
      <c r="H1" s="113"/>
      <c r="I1" s="113"/>
      <c r="J1" s="113"/>
      <c r="K1" s="115"/>
    </row>
    <row r="2" spans="1:11" ht="15.75" thickBot="1" x14ac:dyDescent="0.3">
      <c r="A2" s="116"/>
      <c r="B2" s="117"/>
      <c r="C2" s="118"/>
      <c r="D2" s="118"/>
      <c r="E2" s="118"/>
      <c r="F2" s="119"/>
      <c r="G2" s="119"/>
      <c r="H2" s="119"/>
      <c r="I2" s="119"/>
      <c r="J2" s="119"/>
      <c r="K2" s="120"/>
    </row>
    <row r="3" spans="1:11" ht="15.75" thickBot="1" x14ac:dyDescent="0.3">
      <c r="A3" s="121" t="s">
        <v>708</v>
      </c>
      <c r="B3" s="122" t="s">
        <v>623</v>
      </c>
      <c r="C3" s="121" t="s">
        <v>0</v>
      </c>
      <c r="D3" s="121" t="s">
        <v>709</v>
      </c>
      <c r="E3" s="121" t="s">
        <v>622</v>
      </c>
      <c r="F3" s="123" t="s">
        <v>710</v>
      </c>
      <c r="G3" s="123" t="s">
        <v>711</v>
      </c>
      <c r="H3" s="123" t="s">
        <v>712</v>
      </c>
      <c r="I3" s="123" t="s">
        <v>713</v>
      </c>
      <c r="J3" s="123" t="s">
        <v>714</v>
      </c>
      <c r="K3" s="124" t="s">
        <v>613</v>
      </c>
    </row>
    <row r="4" spans="1:11" x14ac:dyDescent="0.25">
      <c r="A4" s="125">
        <v>1</v>
      </c>
      <c r="B4" s="126" t="s">
        <v>715</v>
      </c>
      <c r="C4" s="1" t="s">
        <v>2</v>
      </c>
      <c r="D4" s="1" t="s">
        <v>3</v>
      </c>
      <c r="E4" s="127">
        <v>1201</v>
      </c>
      <c r="F4" s="128">
        <f>IFERROR(VLOOKUP(E4,[1]BV!$A$5:$Y$350,5,0)+VLOOKUP(E4,[1]BV!$A$5:$Y$350,7,0),0)</f>
        <v>0</v>
      </c>
      <c r="G4" s="128">
        <f>IFERROR(VLOOKUP(E4,[1]BV!$A$5:$Y$350,9,0)+VLOOKUP(E4,[1]BV!$A$5:$Y$350,11,0),0)</f>
        <v>186400000</v>
      </c>
      <c r="H4" s="128">
        <f>IFERROR(VLOOKUP(E4,[1]BV!$A$5:$Y$350,13,0)+VLOOKUP(E4,[1]BV!$A$5:$Y$350,15,0),0)</f>
        <v>74950000</v>
      </c>
      <c r="I4" s="128">
        <f>IFERROR(VLOOKUP(E4,[1]BV!$A$5:$Y$350,17,0)+VLOOKUP(E4,[1]BV!$A$5:$Y$350,19,0),0)</f>
        <v>4750000</v>
      </c>
      <c r="J4" s="129">
        <f>IFERROR(VLOOKUP(E4,[1]BV!$A$5:$Y$350,21,0)+VLOOKUP(E4,[1]BV!$A$5:$Y$350,23,0),0)</f>
        <v>0</v>
      </c>
      <c r="K4" s="105">
        <v>266100000</v>
      </c>
    </row>
    <row r="5" spans="1:11" x14ac:dyDescent="0.25">
      <c r="A5" s="130">
        <v>2</v>
      </c>
      <c r="B5" s="131" t="s">
        <v>715</v>
      </c>
      <c r="C5" s="2" t="s">
        <v>4</v>
      </c>
      <c r="D5" s="2" t="s">
        <v>5</v>
      </c>
      <c r="E5" s="132">
        <v>1203</v>
      </c>
      <c r="F5" s="133">
        <f>IFERROR(VLOOKUP(E5,[1]BV!$A$5:$Y$350,5,0)+VLOOKUP(E5,[1]BV!$A$5:$Y$350,7,0),0)</f>
        <v>1750000</v>
      </c>
      <c r="G5" s="133">
        <f>IFERROR(VLOOKUP(E5,[1]BV!$A$5:$Y$350,9,0)+VLOOKUP(E5,[1]BV!$A$5:$Y$350,11,0),0)</f>
        <v>26550000</v>
      </c>
      <c r="H5" s="133">
        <f>IFERROR(VLOOKUP(E5,[1]BV!$A$5:$Y$350,13,0)+VLOOKUP(E5,[1]BV!$A$5:$Y$350,15,0),0)</f>
        <v>7700000</v>
      </c>
      <c r="I5" s="133">
        <f>IFERROR(VLOOKUP(E5,[1]BV!$A$5:$Y$350,17,0)+VLOOKUP(E5,[1]BV!$A$5:$Y$350,19,0),0)</f>
        <v>0</v>
      </c>
      <c r="J5" s="134">
        <f>IFERROR(VLOOKUP(E5,[1]BV!$A$5:$Y$350,21,0)+VLOOKUP(E5,[1]BV!$A$5:$Y$350,23,0),0)</f>
        <v>2650000</v>
      </c>
      <c r="K5" s="106">
        <v>38650000</v>
      </c>
    </row>
    <row r="6" spans="1:11" x14ac:dyDescent="0.25">
      <c r="A6" s="130">
        <v>3</v>
      </c>
      <c r="B6" s="131" t="s">
        <v>715</v>
      </c>
      <c r="C6" s="2" t="s">
        <v>6</v>
      </c>
      <c r="D6" s="2" t="s">
        <v>7</v>
      </c>
      <c r="E6" s="132">
        <v>1204</v>
      </c>
      <c r="F6" s="133">
        <f>IFERROR(VLOOKUP(E6,[1]BV!$A$5:$Y$350,5,0)+VLOOKUP(E6,[1]BV!$A$5:$Y$350,7,0),0)</f>
        <v>0</v>
      </c>
      <c r="G6" s="133">
        <f>IFERROR(VLOOKUP(E6,[1]BV!$A$5:$Y$350,9,0)+VLOOKUP(E6,[1]BV!$A$5:$Y$350,11,0),0)</f>
        <v>40400000</v>
      </c>
      <c r="H6" s="133">
        <f>IFERROR(VLOOKUP(E6,[1]BV!$A$5:$Y$350,13,0)+VLOOKUP(E6,[1]BV!$A$5:$Y$350,15,0),0)</f>
        <v>12850000</v>
      </c>
      <c r="I6" s="133">
        <f>IFERROR(VLOOKUP(E6,[1]BV!$A$5:$Y$350,17,0)+VLOOKUP(E6,[1]BV!$A$5:$Y$350,19,0),0)</f>
        <v>250000</v>
      </c>
      <c r="J6" s="134">
        <f>IFERROR(VLOOKUP(E6,[1]BV!$A$5:$Y$350,21,0)+VLOOKUP(E6,[1]BV!$A$5:$Y$350,23,0),0)</f>
        <v>0</v>
      </c>
      <c r="K6" s="106">
        <v>53500000</v>
      </c>
    </row>
    <row r="7" spans="1:11" x14ac:dyDescent="0.25">
      <c r="A7" s="130">
        <v>4</v>
      </c>
      <c r="B7" s="131" t="s">
        <v>715</v>
      </c>
      <c r="C7" s="2" t="s">
        <v>8</v>
      </c>
      <c r="D7" s="2" t="s">
        <v>9</v>
      </c>
      <c r="E7" s="132">
        <v>1206</v>
      </c>
      <c r="F7" s="133">
        <f>IFERROR(VLOOKUP(E7,[1]BV!$A$5:$Y$350,5,0)+VLOOKUP(E7,[1]BV!$A$5:$Y$350,7,0),0)</f>
        <v>1450000</v>
      </c>
      <c r="G7" s="133">
        <f>IFERROR(VLOOKUP(E7,[1]BV!$A$5:$Y$350,9,0)+VLOOKUP(E7,[1]BV!$A$5:$Y$350,11,0),0)</f>
        <v>10800000</v>
      </c>
      <c r="H7" s="133">
        <f>IFERROR(VLOOKUP(E7,[1]BV!$A$5:$Y$350,13,0)+VLOOKUP(E7,[1]BV!$A$5:$Y$350,15,0),0)</f>
        <v>3750000</v>
      </c>
      <c r="I7" s="133">
        <f>IFERROR(VLOOKUP(E7,[1]BV!$A$5:$Y$350,17,0)+VLOOKUP(E7,[1]BV!$A$5:$Y$350,19,0),0)</f>
        <v>0</v>
      </c>
      <c r="J7" s="134">
        <f>IFERROR(VLOOKUP(E7,[1]BV!$A$5:$Y$350,21,0)+VLOOKUP(E7,[1]BV!$A$5:$Y$350,23,0),0)</f>
        <v>0</v>
      </c>
      <c r="K7" s="106">
        <v>16000000</v>
      </c>
    </row>
    <row r="8" spans="1:11" x14ac:dyDescent="0.25">
      <c r="A8" s="130">
        <v>5</v>
      </c>
      <c r="B8" s="131" t="s">
        <v>715</v>
      </c>
      <c r="C8" s="2" t="s">
        <v>10</v>
      </c>
      <c r="D8" s="2" t="s">
        <v>11</v>
      </c>
      <c r="E8" s="132">
        <v>1208</v>
      </c>
      <c r="F8" s="133">
        <f>IFERROR(VLOOKUP(E8,[1]BV!$A$5:$Y$350,5,0)+VLOOKUP(E8,[1]BV!$A$5:$Y$350,7,0),0)</f>
        <v>0</v>
      </c>
      <c r="G8" s="133">
        <f>IFERROR(VLOOKUP(E8,[1]BV!$A$5:$Y$350,9,0)+VLOOKUP(E8,[1]BV!$A$5:$Y$350,11,0),0)</f>
        <v>0</v>
      </c>
      <c r="H8" s="133">
        <f>IFERROR(VLOOKUP(E8,[1]BV!$A$5:$Y$350,13,0)+VLOOKUP(E8,[1]BV!$A$5:$Y$350,15,0),0)</f>
        <v>0</v>
      </c>
      <c r="I8" s="133">
        <f>IFERROR(VLOOKUP(E8,[1]BV!$A$5:$Y$350,17,0)+VLOOKUP(E8,[1]BV!$A$5:$Y$350,19,0),0)</f>
        <v>0</v>
      </c>
      <c r="J8" s="134">
        <f>IFERROR(VLOOKUP(E8,[1]BV!$A$5:$Y$350,21,0)+VLOOKUP(E8,[1]BV!$A$5:$Y$350,23,0),0)</f>
        <v>0</v>
      </c>
      <c r="K8" s="106">
        <v>0</v>
      </c>
    </row>
    <row r="9" spans="1:11" x14ac:dyDescent="0.25">
      <c r="A9" s="130">
        <v>6</v>
      </c>
      <c r="B9" s="131" t="s">
        <v>715</v>
      </c>
      <c r="C9" s="2" t="s">
        <v>12</v>
      </c>
      <c r="D9" s="2" t="s">
        <v>13</v>
      </c>
      <c r="E9" s="132">
        <v>1210</v>
      </c>
      <c r="F9" s="133">
        <f>IFERROR(VLOOKUP(E9,[1]BV!$A$5:$Y$350,5,0)+VLOOKUP(E9,[1]BV!$A$5:$Y$350,7,0),0)</f>
        <v>0</v>
      </c>
      <c r="G9" s="133">
        <f>IFERROR(VLOOKUP(E9,[1]BV!$A$5:$Y$350,9,0)+VLOOKUP(E9,[1]BV!$A$5:$Y$350,11,0),0)</f>
        <v>2550000</v>
      </c>
      <c r="H9" s="133">
        <f>IFERROR(VLOOKUP(E9,[1]BV!$A$5:$Y$350,13,0)+VLOOKUP(E9,[1]BV!$A$5:$Y$350,15,0),0)</f>
        <v>0</v>
      </c>
      <c r="I9" s="133">
        <f>IFERROR(VLOOKUP(E9,[1]BV!$A$5:$Y$350,17,0)+VLOOKUP(E9,[1]BV!$A$5:$Y$350,19,0),0)</f>
        <v>0</v>
      </c>
      <c r="J9" s="134">
        <f>IFERROR(VLOOKUP(E9,[1]BV!$A$5:$Y$350,21,0)+VLOOKUP(E9,[1]BV!$A$5:$Y$350,23,0),0)</f>
        <v>350000</v>
      </c>
      <c r="K9" s="106">
        <v>2900000</v>
      </c>
    </row>
    <row r="10" spans="1:11" x14ac:dyDescent="0.25">
      <c r="A10" s="130">
        <v>7</v>
      </c>
      <c r="B10" s="131" t="s">
        <v>715</v>
      </c>
      <c r="C10" s="2" t="s">
        <v>14</v>
      </c>
      <c r="D10" s="2" t="s">
        <v>15</v>
      </c>
      <c r="E10" s="132">
        <v>1211</v>
      </c>
      <c r="F10" s="133">
        <f>IFERROR(VLOOKUP(E10,[1]BV!$A$5:$Y$350,5,0)+VLOOKUP(E10,[1]BV!$A$5:$Y$350,7,0),0)</f>
        <v>7550000</v>
      </c>
      <c r="G10" s="133">
        <f>IFERROR(VLOOKUP(E10,[1]BV!$A$5:$Y$350,9,0)+VLOOKUP(E10,[1]BV!$A$5:$Y$350,11,0),0)</f>
        <v>46850000</v>
      </c>
      <c r="H10" s="133">
        <f>IFERROR(VLOOKUP(E10,[1]BV!$A$5:$Y$350,13,0)+VLOOKUP(E10,[1]BV!$A$5:$Y$350,15,0),0)</f>
        <v>36450000</v>
      </c>
      <c r="I10" s="133">
        <f>IFERROR(VLOOKUP(E10,[1]BV!$A$5:$Y$350,17,0)+VLOOKUP(E10,[1]BV!$A$5:$Y$350,19,0),0)</f>
        <v>0</v>
      </c>
      <c r="J10" s="134">
        <f>IFERROR(VLOOKUP(E10,[1]BV!$A$5:$Y$350,21,0)+VLOOKUP(E10,[1]BV!$A$5:$Y$350,23,0),0)</f>
        <v>0</v>
      </c>
      <c r="K10" s="106">
        <v>90850000</v>
      </c>
    </row>
    <row r="11" spans="1:11" x14ac:dyDescent="0.25">
      <c r="A11" s="130">
        <v>8</v>
      </c>
      <c r="B11" s="131" t="s">
        <v>716</v>
      </c>
      <c r="C11" s="2" t="s">
        <v>16</v>
      </c>
      <c r="D11" s="2" t="s">
        <v>17</v>
      </c>
      <c r="E11" s="132">
        <v>2101</v>
      </c>
      <c r="F11" s="133">
        <f>IFERROR(VLOOKUP(E11,[1]BV!$A$5:$Y$350,5,0)+VLOOKUP(E11,[1]BV!$A$5:$Y$350,7,0),0)</f>
        <v>9750000</v>
      </c>
      <c r="G11" s="133">
        <f>IFERROR(VLOOKUP(E11,[1]BV!$A$5:$Y$350,9,0)+VLOOKUP(E11,[1]BV!$A$5:$Y$350,11,0),0)</f>
        <v>63200000</v>
      </c>
      <c r="H11" s="133">
        <f>IFERROR(VLOOKUP(E11,[1]BV!$A$5:$Y$350,13,0)+VLOOKUP(E11,[1]BV!$A$5:$Y$350,15,0),0)</f>
        <v>0</v>
      </c>
      <c r="I11" s="133">
        <f>IFERROR(VLOOKUP(E11,[1]BV!$A$5:$Y$350,17,0)+VLOOKUP(E11,[1]BV!$A$5:$Y$350,19,0),0)</f>
        <v>600000</v>
      </c>
      <c r="J11" s="134">
        <f>IFERROR(VLOOKUP(E11,[1]BV!$A$5:$Y$350,21,0)+VLOOKUP(E11,[1]BV!$A$5:$Y$350,23,0),0)</f>
        <v>0</v>
      </c>
      <c r="K11" s="106">
        <v>73550000</v>
      </c>
    </row>
    <row r="12" spans="1:11" x14ac:dyDescent="0.25">
      <c r="A12" s="130">
        <v>9</v>
      </c>
      <c r="B12" s="131" t="s">
        <v>716</v>
      </c>
      <c r="C12" s="2" t="s">
        <v>18</v>
      </c>
      <c r="D12" s="2" t="s">
        <v>624</v>
      </c>
      <c r="E12" s="132">
        <v>2103</v>
      </c>
      <c r="F12" s="133">
        <f>IFERROR(VLOOKUP(E12,[1]BV!$A$5:$Y$350,5,0)+VLOOKUP(E12,[1]BV!$A$5:$Y$350,7,0),0)</f>
        <v>3700000</v>
      </c>
      <c r="G12" s="133">
        <f>IFERROR(VLOOKUP(E12,[1]BV!$A$5:$Y$350,9,0)+VLOOKUP(E12,[1]BV!$A$5:$Y$350,11,0),0)</f>
        <v>17350000</v>
      </c>
      <c r="H12" s="133">
        <f>IFERROR(VLOOKUP(E12,[1]BV!$A$5:$Y$350,13,0)+VLOOKUP(E12,[1]BV!$A$5:$Y$350,15,0),0)</f>
        <v>2450000</v>
      </c>
      <c r="I12" s="133">
        <f>IFERROR(VLOOKUP(E12,[1]BV!$A$5:$Y$350,17,0)+VLOOKUP(E12,[1]BV!$A$5:$Y$350,19,0),0)</f>
        <v>0</v>
      </c>
      <c r="J12" s="134">
        <f>IFERROR(VLOOKUP(E12,[1]BV!$A$5:$Y$350,21,0)+VLOOKUP(E12,[1]BV!$A$5:$Y$350,23,0),0)</f>
        <v>0</v>
      </c>
      <c r="K12" s="106">
        <v>23500000</v>
      </c>
    </row>
    <row r="13" spans="1:11" x14ac:dyDescent="0.25">
      <c r="A13" s="130">
        <v>10</v>
      </c>
      <c r="B13" s="131" t="s">
        <v>716</v>
      </c>
      <c r="C13" s="2" t="s">
        <v>19</v>
      </c>
      <c r="D13" s="2" t="s">
        <v>20</v>
      </c>
      <c r="E13" s="132">
        <v>2201</v>
      </c>
      <c r="F13" s="133">
        <f>IFERROR(VLOOKUP(E13,[1]BV!$A$5:$Y$350,5,0)+VLOOKUP(E13,[1]BV!$A$5:$Y$350,7,0),0)</f>
        <v>0</v>
      </c>
      <c r="G13" s="133">
        <f>IFERROR(VLOOKUP(E13,[1]BV!$A$5:$Y$350,9,0)+VLOOKUP(E13,[1]BV!$A$5:$Y$350,11,0),0)</f>
        <v>373950000</v>
      </c>
      <c r="H13" s="133">
        <f>IFERROR(VLOOKUP(E13,[1]BV!$A$5:$Y$350,13,0)+VLOOKUP(E13,[1]BV!$A$5:$Y$350,15,0),0)</f>
        <v>61650000</v>
      </c>
      <c r="I13" s="133">
        <f>IFERROR(VLOOKUP(E13,[1]BV!$A$5:$Y$350,17,0)+VLOOKUP(E13,[1]BV!$A$5:$Y$350,19,0),0)</f>
        <v>0</v>
      </c>
      <c r="J13" s="134">
        <f>IFERROR(VLOOKUP(E13,[1]BV!$A$5:$Y$350,21,0)+VLOOKUP(E13,[1]BV!$A$5:$Y$350,23,0),0)</f>
        <v>13750000</v>
      </c>
      <c r="K13" s="106">
        <v>449350000</v>
      </c>
    </row>
    <row r="14" spans="1:11" x14ac:dyDescent="0.25">
      <c r="A14" s="130">
        <v>11</v>
      </c>
      <c r="B14" s="131" t="s">
        <v>716</v>
      </c>
      <c r="C14" s="2" t="s">
        <v>21</v>
      </c>
      <c r="D14" s="2" t="s">
        <v>22</v>
      </c>
      <c r="E14" s="132">
        <v>2202</v>
      </c>
      <c r="F14" s="133">
        <f>IFERROR(VLOOKUP(E14,[1]BV!$A$5:$Y$350,5,0)+VLOOKUP(E14,[1]BV!$A$5:$Y$350,7,0),0)</f>
        <v>0</v>
      </c>
      <c r="G14" s="133">
        <f>IFERROR(VLOOKUP(E14,[1]BV!$A$5:$Y$350,9,0)+VLOOKUP(E14,[1]BV!$A$5:$Y$350,11,0),0)</f>
        <v>33850000</v>
      </c>
      <c r="H14" s="133">
        <f>IFERROR(VLOOKUP(E14,[1]BV!$A$5:$Y$350,13,0)+VLOOKUP(E14,[1]BV!$A$5:$Y$350,15,0),0)</f>
        <v>600000</v>
      </c>
      <c r="I14" s="133">
        <f>IFERROR(VLOOKUP(E14,[1]BV!$A$5:$Y$350,17,0)+VLOOKUP(E14,[1]BV!$A$5:$Y$350,19,0),0)</f>
        <v>200000</v>
      </c>
      <c r="J14" s="134">
        <f>IFERROR(VLOOKUP(E14,[1]BV!$A$5:$Y$350,21,0)+VLOOKUP(E14,[1]BV!$A$5:$Y$350,23,0),0)</f>
        <v>1200000</v>
      </c>
      <c r="K14" s="106">
        <v>35850000</v>
      </c>
    </row>
    <row r="15" spans="1:11" x14ac:dyDescent="0.25">
      <c r="A15" s="130">
        <v>12</v>
      </c>
      <c r="B15" s="131" t="s">
        <v>716</v>
      </c>
      <c r="C15" s="2" t="s">
        <v>23</v>
      </c>
      <c r="D15" s="2" t="s">
        <v>24</v>
      </c>
      <c r="E15" s="132">
        <v>2203</v>
      </c>
      <c r="F15" s="133">
        <f>IFERROR(VLOOKUP(E15,[1]BV!$A$5:$Y$350,5,0)+VLOOKUP(E15,[1]BV!$A$5:$Y$350,7,0),0)</f>
        <v>4000000</v>
      </c>
      <c r="G15" s="133">
        <f>IFERROR(VLOOKUP(E15,[1]BV!$A$5:$Y$350,9,0)+VLOOKUP(E15,[1]BV!$A$5:$Y$350,11,0),0)</f>
        <v>24800000</v>
      </c>
      <c r="H15" s="133">
        <f>IFERROR(VLOOKUP(E15,[1]BV!$A$5:$Y$350,13,0)+VLOOKUP(E15,[1]BV!$A$5:$Y$350,15,0),0)</f>
        <v>0</v>
      </c>
      <c r="I15" s="133">
        <f>IFERROR(VLOOKUP(E15,[1]BV!$A$5:$Y$350,17,0)+VLOOKUP(E15,[1]BV!$A$5:$Y$350,19,0),0)</f>
        <v>0</v>
      </c>
      <c r="J15" s="134">
        <f>IFERROR(VLOOKUP(E15,[1]BV!$A$5:$Y$350,21,0)+VLOOKUP(E15,[1]BV!$A$5:$Y$350,23,0),0)</f>
        <v>3500000</v>
      </c>
      <c r="K15" s="106">
        <v>32300000</v>
      </c>
    </row>
    <row r="16" spans="1:11" x14ac:dyDescent="0.25">
      <c r="A16" s="130">
        <v>13</v>
      </c>
      <c r="B16" s="131" t="s">
        <v>716</v>
      </c>
      <c r="C16" s="2" t="s">
        <v>25</v>
      </c>
      <c r="D16" s="2" t="s">
        <v>26</v>
      </c>
      <c r="E16" s="132">
        <v>2206</v>
      </c>
      <c r="F16" s="133">
        <f>IFERROR(VLOOKUP(E16,[1]BV!$A$5:$Y$350,5,0)+VLOOKUP(E16,[1]BV!$A$5:$Y$350,7,0),0)</f>
        <v>0</v>
      </c>
      <c r="G16" s="133">
        <f>IFERROR(VLOOKUP(E16,[1]BV!$A$5:$Y$350,9,0)+VLOOKUP(E16,[1]BV!$A$5:$Y$350,11,0),0)</f>
        <v>6200000</v>
      </c>
      <c r="H16" s="133">
        <f>IFERROR(VLOOKUP(E16,[1]BV!$A$5:$Y$350,13,0)+VLOOKUP(E16,[1]BV!$A$5:$Y$350,15,0),0)</f>
        <v>2800000</v>
      </c>
      <c r="I16" s="133">
        <f>IFERROR(VLOOKUP(E16,[1]BV!$A$5:$Y$350,17,0)+VLOOKUP(E16,[1]BV!$A$5:$Y$350,19,0),0)</f>
        <v>0</v>
      </c>
      <c r="J16" s="134">
        <f>IFERROR(VLOOKUP(E16,[1]BV!$A$5:$Y$350,21,0)+VLOOKUP(E16,[1]BV!$A$5:$Y$350,23,0),0)</f>
        <v>0</v>
      </c>
      <c r="K16" s="106">
        <v>9000000</v>
      </c>
    </row>
    <row r="17" spans="1:11" x14ac:dyDescent="0.25">
      <c r="A17" s="130">
        <v>14</v>
      </c>
      <c r="B17" s="131" t="s">
        <v>716</v>
      </c>
      <c r="C17" s="2" t="s">
        <v>27</v>
      </c>
      <c r="D17" s="2" t="s">
        <v>28</v>
      </c>
      <c r="E17" s="132">
        <v>2301</v>
      </c>
      <c r="F17" s="133">
        <f>IFERROR(VLOOKUP(E17,[1]BV!$A$5:$Y$350,5,0)+VLOOKUP(E17,[1]BV!$A$5:$Y$350,7,0),0)</f>
        <v>0</v>
      </c>
      <c r="G17" s="133">
        <f>IFERROR(VLOOKUP(E17,[1]BV!$A$5:$Y$350,9,0)+VLOOKUP(E17,[1]BV!$A$5:$Y$350,11,0),0)</f>
        <v>188100000</v>
      </c>
      <c r="H17" s="133">
        <f>IFERROR(VLOOKUP(E17,[1]BV!$A$5:$Y$350,13,0)+VLOOKUP(E17,[1]BV!$A$5:$Y$350,15,0),0)</f>
        <v>59200000</v>
      </c>
      <c r="I17" s="133">
        <f>IFERROR(VLOOKUP(E17,[1]BV!$A$5:$Y$350,17,0)+VLOOKUP(E17,[1]BV!$A$5:$Y$350,19,0),0)</f>
        <v>700000</v>
      </c>
      <c r="J17" s="134">
        <f>IFERROR(VLOOKUP(E17,[1]BV!$A$5:$Y$350,21,0)+VLOOKUP(E17,[1]BV!$A$5:$Y$350,23,0),0)</f>
        <v>11350000</v>
      </c>
      <c r="K17" s="106">
        <v>259350000</v>
      </c>
    </row>
    <row r="18" spans="1:11" x14ac:dyDescent="0.25">
      <c r="A18" s="130">
        <v>15</v>
      </c>
      <c r="B18" s="131" t="s">
        <v>716</v>
      </c>
      <c r="C18" s="2" t="s">
        <v>717</v>
      </c>
      <c r="D18" s="2" t="s">
        <v>718</v>
      </c>
      <c r="E18" s="132">
        <v>2302</v>
      </c>
      <c r="F18" s="133">
        <f>IFERROR(VLOOKUP(E18,[1]BV!$A$5:$Y$350,5,0)+VLOOKUP(E18,[1]BV!$A$5:$Y$350,7,0),0)</f>
        <v>0</v>
      </c>
      <c r="G18" s="133">
        <f>IFERROR(VLOOKUP(E18,[1]BV!$A$5:$Y$350,9,0)+VLOOKUP(E18,[1]BV!$A$5:$Y$350,11,0),0)</f>
        <v>0</v>
      </c>
      <c r="H18" s="133">
        <f>IFERROR(VLOOKUP(E18,[1]BV!$A$5:$Y$350,13,0)+VLOOKUP(E18,[1]BV!$A$5:$Y$350,15,0),0)</f>
        <v>0</v>
      </c>
      <c r="I18" s="133">
        <f>IFERROR(VLOOKUP(E18,[1]BV!$A$5:$Y$350,17,0)+VLOOKUP(E18,[1]BV!$A$5:$Y$350,19,0),0)</f>
        <v>0</v>
      </c>
      <c r="J18" s="134">
        <f>IFERROR(VLOOKUP(E18,[1]BV!$A$5:$Y$350,21,0)+VLOOKUP(E18,[1]BV!$A$5:$Y$350,23,0),0)</f>
        <v>0</v>
      </c>
      <c r="K18" s="106">
        <v>0</v>
      </c>
    </row>
    <row r="19" spans="1:11" x14ac:dyDescent="0.25">
      <c r="A19" s="130">
        <v>16</v>
      </c>
      <c r="B19" s="131" t="s">
        <v>716</v>
      </c>
      <c r="C19" s="2" t="s">
        <v>703</v>
      </c>
      <c r="D19" s="2" t="s">
        <v>704</v>
      </c>
      <c r="E19" s="132">
        <v>2303</v>
      </c>
      <c r="F19" s="133">
        <f>IFERROR(VLOOKUP(E19,[1]BV!$A$5:$Y$350,5,0)+VLOOKUP(E19,[1]BV!$A$5:$Y$350,7,0),0)</f>
        <v>7950000</v>
      </c>
      <c r="G19" s="133">
        <f>IFERROR(VLOOKUP(E19,[1]BV!$A$5:$Y$350,9,0)+VLOOKUP(E19,[1]BV!$A$5:$Y$350,11,0),0)</f>
        <v>0</v>
      </c>
      <c r="H19" s="133">
        <f>IFERROR(VLOOKUP(E19,[1]BV!$A$5:$Y$350,13,0)+VLOOKUP(E19,[1]BV!$A$5:$Y$350,15,0),0)</f>
        <v>0</v>
      </c>
      <c r="I19" s="133">
        <f>IFERROR(VLOOKUP(E19,[1]BV!$A$5:$Y$350,17,0)+VLOOKUP(E19,[1]BV!$A$5:$Y$350,19,0),0)</f>
        <v>0</v>
      </c>
      <c r="J19" s="134">
        <f>IFERROR(VLOOKUP(E19,[1]BV!$A$5:$Y$350,21,0)+VLOOKUP(E19,[1]BV!$A$5:$Y$350,23,0),0)</f>
        <v>0</v>
      </c>
      <c r="K19" s="106">
        <v>7950000</v>
      </c>
    </row>
    <row r="20" spans="1:11" x14ac:dyDescent="0.25">
      <c r="A20" s="130">
        <v>17</v>
      </c>
      <c r="B20" s="131" t="s">
        <v>719</v>
      </c>
      <c r="C20" s="2" t="s">
        <v>29</v>
      </c>
      <c r="D20" s="2" t="s">
        <v>30</v>
      </c>
      <c r="E20" s="132">
        <v>3101</v>
      </c>
      <c r="F20" s="133">
        <f>IFERROR(VLOOKUP(E20,[1]BV!$A$5:$Y$350,5,0)+VLOOKUP(E20,[1]BV!$A$5:$Y$350,7,0),0)</f>
        <v>7900000</v>
      </c>
      <c r="G20" s="133">
        <f>IFERROR(VLOOKUP(E20,[1]BV!$A$5:$Y$350,9,0)+VLOOKUP(E20,[1]BV!$A$5:$Y$350,11,0),0)</f>
        <v>0</v>
      </c>
      <c r="H20" s="133">
        <f>IFERROR(VLOOKUP(E20,[1]BV!$A$5:$Y$350,13,0)+VLOOKUP(E20,[1]BV!$A$5:$Y$350,15,0),0)</f>
        <v>4950000</v>
      </c>
      <c r="I20" s="133">
        <f>IFERROR(VLOOKUP(E20,[1]BV!$A$5:$Y$350,17,0)+VLOOKUP(E20,[1]BV!$A$5:$Y$350,19,0),0)</f>
        <v>0</v>
      </c>
      <c r="J20" s="134">
        <f>IFERROR(VLOOKUP(E20,[1]BV!$A$5:$Y$350,21,0)+VLOOKUP(E20,[1]BV!$A$5:$Y$350,23,0),0)</f>
        <v>0</v>
      </c>
      <c r="K20" s="106">
        <v>12850000</v>
      </c>
    </row>
    <row r="21" spans="1:11" x14ac:dyDescent="0.25">
      <c r="A21" s="130">
        <v>18</v>
      </c>
      <c r="B21" s="131" t="s">
        <v>719</v>
      </c>
      <c r="C21" s="2" t="s">
        <v>31</v>
      </c>
      <c r="D21" s="2" t="s">
        <v>625</v>
      </c>
      <c r="E21" s="132">
        <v>3102</v>
      </c>
      <c r="F21" s="133">
        <f>IFERROR(VLOOKUP(E21,[1]BV!$A$5:$Y$350,5,0)+VLOOKUP(E21,[1]BV!$A$5:$Y$350,7,0),0)</f>
        <v>7100000</v>
      </c>
      <c r="G21" s="133">
        <f>IFERROR(VLOOKUP(E21,[1]BV!$A$5:$Y$350,9,0)+VLOOKUP(E21,[1]BV!$A$5:$Y$350,11,0),0)</f>
        <v>0</v>
      </c>
      <c r="H21" s="133">
        <f>IFERROR(VLOOKUP(E21,[1]BV!$A$5:$Y$350,13,0)+VLOOKUP(E21,[1]BV!$A$5:$Y$350,15,0),0)</f>
        <v>5250000</v>
      </c>
      <c r="I21" s="133">
        <f>IFERROR(VLOOKUP(E21,[1]BV!$A$5:$Y$350,17,0)+VLOOKUP(E21,[1]BV!$A$5:$Y$350,19,0),0)</f>
        <v>0</v>
      </c>
      <c r="J21" s="134">
        <f>IFERROR(VLOOKUP(E21,[1]BV!$A$5:$Y$350,21,0)+VLOOKUP(E21,[1]BV!$A$5:$Y$350,23,0),0)</f>
        <v>0</v>
      </c>
      <c r="K21" s="106">
        <v>12350000</v>
      </c>
    </row>
    <row r="22" spans="1:11" x14ac:dyDescent="0.25">
      <c r="A22" s="130">
        <v>19</v>
      </c>
      <c r="B22" s="131" t="s">
        <v>719</v>
      </c>
      <c r="C22" s="2" t="s">
        <v>32</v>
      </c>
      <c r="D22" s="2" t="s">
        <v>33</v>
      </c>
      <c r="E22" s="132">
        <v>3201</v>
      </c>
      <c r="F22" s="133">
        <f>IFERROR(VLOOKUP(E22,[1]BV!$A$5:$Y$350,5,0)+VLOOKUP(E22,[1]BV!$A$5:$Y$350,7,0),0)</f>
        <v>19700000</v>
      </c>
      <c r="G22" s="133">
        <f>IFERROR(VLOOKUP(E22,[1]BV!$A$5:$Y$350,9,0)+VLOOKUP(E22,[1]BV!$A$5:$Y$350,11,0),0)</f>
        <v>0</v>
      </c>
      <c r="H22" s="133">
        <f>IFERROR(VLOOKUP(E22,[1]BV!$A$5:$Y$350,13,0)+VLOOKUP(E22,[1]BV!$A$5:$Y$350,15,0),0)</f>
        <v>45950000</v>
      </c>
      <c r="I22" s="133">
        <f>IFERROR(VLOOKUP(E22,[1]BV!$A$5:$Y$350,17,0)+VLOOKUP(E22,[1]BV!$A$5:$Y$350,19,0),0)</f>
        <v>1650000</v>
      </c>
      <c r="J22" s="134">
        <f>IFERROR(VLOOKUP(E22,[1]BV!$A$5:$Y$350,21,0)+VLOOKUP(E22,[1]BV!$A$5:$Y$350,23,0),0)</f>
        <v>0</v>
      </c>
      <c r="K22" s="106">
        <v>67300000</v>
      </c>
    </row>
    <row r="23" spans="1:11" x14ac:dyDescent="0.25">
      <c r="A23" s="130">
        <v>20</v>
      </c>
      <c r="B23" s="131" t="s">
        <v>719</v>
      </c>
      <c r="C23" s="2" t="s">
        <v>34</v>
      </c>
      <c r="D23" s="2" t="s">
        <v>35</v>
      </c>
      <c r="E23" s="132">
        <v>3202</v>
      </c>
      <c r="F23" s="133">
        <f>IFERROR(VLOOKUP(E23,[1]BV!$A$5:$Y$350,5,0)+VLOOKUP(E23,[1]BV!$A$5:$Y$350,7,0),0)</f>
        <v>0</v>
      </c>
      <c r="G23" s="133">
        <f>IFERROR(VLOOKUP(E23,[1]BV!$A$5:$Y$350,9,0)+VLOOKUP(E23,[1]BV!$A$5:$Y$350,11,0),0)</f>
        <v>0</v>
      </c>
      <c r="H23" s="133">
        <f>IFERROR(VLOOKUP(E23,[1]BV!$A$5:$Y$350,13,0)+VLOOKUP(E23,[1]BV!$A$5:$Y$350,15,0),0)</f>
        <v>12900000</v>
      </c>
      <c r="I23" s="133">
        <f>IFERROR(VLOOKUP(E23,[1]BV!$A$5:$Y$350,17,0)+VLOOKUP(E23,[1]BV!$A$5:$Y$350,19,0),0)</f>
        <v>0</v>
      </c>
      <c r="J23" s="134">
        <f>IFERROR(VLOOKUP(E23,[1]BV!$A$5:$Y$350,21,0)+VLOOKUP(E23,[1]BV!$A$5:$Y$350,23,0),0)</f>
        <v>0</v>
      </c>
      <c r="K23" s="106">
        <v>12900000</v>
      </c>
    </row>
    <row r="24" spans="1:11" x14ac:dyDescent="0.25">
      <c r="A24" s="130">
        <v>21</v>
      </c>
      <c r="B24" s="131" t="s">
        <v>719</v>
      </c>
      <c r="C24" s="2" t="s">
        <v>36</v>
      </c>
      <c r="D24" s="2" t="s">
        <v>37</v>
      </c>
      <c r="E24" s="132">
        <v>3203</v>
      </c>
      <c r="F24" s="133">
        <f>IFERROR(VLOOKUP(E24,[1]BV!$A$5:$Y$350,5,0)+VLOOKUP(E24,[1]BV!$A$5:$Y$350,7,0),0)</f>
        <v>0</v>
      </c>
      <c r="G24" s="133">
        <f>IFERROR(VLOOKUP(E24,[1]BV!$A$5:$Y$350,9,0)+VLOOKUP(E24,[1]BV!$A$5:$Y$350,11,0),0)</f>
        <v>0</v>
      </c>
      <c r="H24" s="133">
        <f>IFERROR(VLOOKUP(E24,[1]BV!$A$5:$Y$350,13,0)+VLOOKUP(E24,[1]BV!$A$5:$Y$350,15,0),0)</f>
        <v>11650000</v>
      </c>
      <c r="I24" s="133">
        <f>IFERROR(VLOOKUP(E24,[1]BV!$A$5:$Y$350,17,0)+VLOOKUP(E24,[1]BV!$A$5:$Y$350,19,0),0)</f>
        <v>0</v>
      </c>
      <c r="J24" s="134">
        <f>IFERROR(VLOOKUP(E24,[1]BV!$A$5:$Y$350,21,0)+VLOOKUP(E24,[1]BV!$A$5:$Y$350,23,0),0)</f>
        <v>0</v>
      </c>
      <c r="K24" s="106">
        <v>11650000</v>
      </c>
    </row>
    <row r="25" spans="1:11" x14ac:dyDescent="0.25">
      <c r="A25" s="130">
        <v>22</v>
      </c>
      <c r="B25" s="131" t="s">
        <v>719</v>
      </c>
      <c r="C25" s="2" t="s">
        <v>38</v>
      </c>
      <c r="D25" s="2" t="s">
        <v>39</v>
      </c>
      <c r="E25" s="132">
        <v>3301</v>
      </c>
      <c r="F25" s="133">
        <f>IFERROR(VLOOKUP(E25,[1]BV!$A$5:$Y$350,5,0)+VLOOKUP(E25,[1]BV!$A$5:$Y$350,7,0),0)</f>
        <v>10500000</v>
      </c>
      <c r="G25" s="133">
        <f>IFERROR(VLOOKUP(E25,[1]BV!$A$5:$Y$350,9,0)+VLOOKUP(E25,[1]BV!$A$5:$Y$350,11,0),0)</f>
        <v>0</v>
      </c>
      <c r="H25" s="133">
        <f>IFERROR(VLOOKUP(E25,[1]BV!$A$5:$Y$350,13,0)+VLOOKUP(E25,[1]BV!$A$5:$Y$350,15,0),0)</f>
        <v>25550000</v>
      </c>
      <c r="I25" s="133">
        <f>IFERROR(VLOOKUP(E25,[1]BV!$A$5:$Y$350,17,0)+VLOOKUP(E25,[1]BV!$A$5:$Y$350,19,0),0)</f>
        <v>550000</v>
      </c>
      <c r="J25" s="134">
        <f>IFERROR(VLOOKUP(E25,[1]BV!$A$5:$Y$350,21,0)+VLOOKUP(E25,[1]BV!$A$5:$Y$350,23,0),0)</f>
        <v>0</v>
      </c>
      <c r="K25" s="106">
        <v>36600000</v>
      </c>
    </row>
    <row r="26" spans="1:11" x14ac:dyDescent="0.25">
      <c r="A26" s="130">
        <v>23</v>
      </c>
      <c r="B26" s="131" t="s">
        <v>719</v>
      </c>
      <c r="C26" s="2" t="s">
        <v>40</v>
      </c>
      <c r="D26" s="2" t="s">
        <v>41</v>
      </c>
      <c r="E26" s="132">
        <v>3302</v>
      </c>
      <c r="F26" s="133">
        <f>IFERROR(VLOOKUP(E26,[1]BV!$A$5:$Y$350,5,0)+VLOOKUP(E26,[1]BV!$A$5:$Y$350,7,0),0)</f>
        <v>2900000</v>
      </c>
      <c r="G26" s="133">
        <f>IFERROR(VLOOKUP(E26,[1]BV!$A$5:$Y$350,9,0)+VLOOKUP(E26,[1]BV!$A$5:$Y$350,11,0),0)</f>
        <v>0</v>
      </c>
      <c r="H26" s="133">
        <f>IFERROR(VLOOKUP(E26,[1]BV!$A$5:$Y$350,13,0)+VLOOKUP(E26,[1]BV!$A$5:$Y$350,15,0),0)</f>
        <v>4850000</v>
      </c>
      <c r="I26" s="133">
        <f>IFERROR(VLOOKUP(E26,[1]BV!$A$5:$Y$350,17,0)+VLOOKUP(E26,[1]BV!$A$5:$Y$350,19,0),0)</f>
        <v>200000</v>
      </c>
      <c r="J26" s="134">
        <f>IFERROR(VLOOKUP(E26,[1]BV!$A$5:$Y$350,21,0)+VLOOKUP(E26,[1]BV!$A$5:$Y$350,23,0),0)</f>
        <v>0</v>
      </c>
      <c r="K26" s="106">
        <v>7950000</v>
      </c>
    </row>
    <row r="27" spans="1:11" x14ac:dyDescent="0.25">
      <c r="A27" s="130">
        <v>24</v>
      </c>
      <c r="B27" s="131" t="s">
        <v>719</v>
      </c>
      <c r="C27" s="2" t="s">
        <v>42</v>
      </c>
      <c r="D27" s="2" t="s">
        <v>43</v>
      </c>
      <c r="E27" s="132">
        <v>3303</v>
      </c>
      <c r="F27" s="133">
        <f>IFERROR(VLOOKUP(E27,[1]BV!$A$5:$Y$350,5,0)+VLOOKUP(E27,[1]BV!$A$5:$Y$350,7,0),0)</f>
        <v>0</v>
      </c>
      <c r="G27" s="133">
        <f>IFERROR(VLOOKUP(E27,[1]BV!$A$5:$Y$350,9,0)+VLOOKUP(E27,[1]BV!$A$5:$Y$350,11,0),0)</f>
        <v>0</v>
      </c>
      <c r="H27" s="133">
        <f>IFERROR(VLOOKUP(E27,[1]BV!$A$5:$Y$350,13,0)+VLOOKUP(E27,[1]BV!$A$5:$Y$350,15,0),0)</f>
        <v>3000000</v>
      </c>
      <c r="I27" s="133">
        <f>IFERROR(VLOOKUP(E27,[1]BV!$A$5:$Y$350,17,0)+VLOOKUP(E27,[1]BV!$A$5:$Y$350,19,0),0)</f>
        <v>0</v>
      </c>
      <c r="J27" s="134">
        <f>IFERROR(VLOOKUP(E27,[1]BV!$A$5:$Y$350,21,0)+VLOOKUP(E27,[1]BV!$A$5:$Y$350,23,0),0)</f>
        <v>0</v>
      </c>
      <c r="K27" s="106">
        <v>3000000</v>
      </c>
    </row>
    <row r="28" spans="1:11" x14ac:dyDescent="0.25">
      <c r="A28" s="130">
        <v>25</v>
      </c>
      <c r="B28" s="131" t="s">
        <v>719</v>
      </c>
      <c r="C28" s="2" t="s">
        <v>44</v>
      </c>
      <c r="D28" s="2" t="s">
        <v>45</v>
      </c>
      <c r="E28" s="132">
        <v>3304</v>
      </c>
      <c r="F28" s="133">
        <f>IFERROR(VLOOKUP(E28,[1]BV!$A$5:$Y$350,5,0)+VLOOKUP(E28,[1]BV!$A$5:$Y$350,7,0),0)</f>
        <v>3550000</v>
      </c>
      <c r="G28" s="133">
        <f>IFERROR(VLOOKUP(E28,[1]BV!$A$5:$Y$350,9,0)+VLOOKUP(E28,[1]BV!$A$5:$Y$350,11,0),0)</f>
        <v>0</v>
      </c>
      <c r="H28" s="133">
        <f>IFERROR(VLOOKUP(E28,[1]BV!$A$5:$Y$350,13,0)+VLOOKUP(E28,[1]BV!$A$5:$Y$350,15,0),0)</f>
        <v>5350000</v>
      </c>
      <c r="I28" s="133">
        <f>IFERROR(VLOOKUP(E28,[1]BV!$A$5:$Y$350,17,0)+VLOOKUP(E28,[1]BV!$A$5:$Y$350,19,0),0)</f>
        <v>0</v>
      </c>
      <c r="J28" s="134">
        <f>IFERROR(VLOOKUP(E28,[1]BV!$A$5:$Y$350,21,0)+VLOOKUP(E28,[1]BV!$A$5:$Y$350,23,0),0)</f>
        <v>0</v>
      </c>
      <c r="K28" s="106">
        <v>8900000</v>
      </c>
    </row>
    <row r="29" spans="1:11" x14ac:dyDescent="0.25">
      <c r="A29" s="130">
        <v>26</v>
      </c>
      <c r="B29" s="131" t="s">
        <v>720</v>
      </c>
      <c r="C29" s="2" t="s">
        <v>46</v>
      </c>
      <c r="D29" s="2" t="s">
        <v>47</v>
      </c>
      <c r="E29" s="132">
        <v>4101</v>
      </c>
      <c r="F29" s="133">
        <f>IFERROR(VLOOKUP(E29,[1]BV!$A$5:$Y$350,5,0)+VLOOKUP(E29,[1]BV!$A$5:$Y$350,7,0),0)</f>
        <v>42550000</v>
      </c>
      <c r="G29" s="133">
        <f>IFERROR(VLOOKUP(E29,[1]BV!$A$5:$Y$350,9,0)+VLOOKUP(E29,[1]BV!$A$5:$Y$350,11,0),0)</f>
        <v>180050000</v>
      </c>
      <c r="H29" s="133">
        <f>IFERROR(VLOOKUP(E29,[1]BV!$A$5:$Y$350,13,0)+VLOOKUP(E29,[1]BV!$A$5:$Y$350,15,0),0)</f>
        <v>67250000</v>
      </c>
      <c r="I29" s="133">
        <f>IFERROR(VLOOKUP(E29,[1]BV!$A$5:$Y$350,17,0)+VLOOKUP(E29,[1]BV!$A$5:$Y$350,19,0),0)</f>
        <v>2100000</v>
      </c>
      <c r="J29" s="134">
        <f>IFERROR(VLOOKUP(E29,[1]BV!$A$5:$Y$350,21,0)+VLOOKUP(E29,[1]BV!$A$5:$Y$350,23,0),0)</f>
        <v>29650000</v>
      </c>
      <c r="K29" s="106">
        <v>321600000</v>
      </c>
    </row>
    <row r="30" spans="1:11" x14ac:dyDescent="0.25">
      <c r="A30" s="130">
        <v>27</v>
      </c>
      <c r="B30" s="131" t="s">
        <v>720</v>
      </c>
      <c r="C30" s="2" t="s">
        <v>48</v>
      </c>
      <c r="D30" s="2" t="s">
        <v>49</v>
      </c>
      <c r="E30" s="132">
        <v>4102</v>
      </c>
      <c r="F30" s="133">
        <f>IFERROR(VLOOKUP(E30,[1]BV!$A$5:$Y$350,5,0)+VLOOKUP(E30,[1]BV!$A$5:$Y$350,7,0),0)</f>
        <v>3550000</v>
      </c>
      <c r="G30" s="133">
        <f>IFERROR(VLOOKUP(E30,[1]BV!$A$5:$Y$350,9,0)+VLOOKUP(E30,[1]BV!$A$5:$Y$350,11,0),0)</f>
        <v>11500000</v>
      </c>
      <c r="H30" s="133">
        <f>IFERROR(VLOOKUP(E30,[1]BV!$A$5:$Y$350,13,0)+VLOOKUP(E30,[1]BV!$A$5:$Y$350,15,0),0)</f>
        <v>5650000</v>
      </c>
      <c r="I30" s="133">
        <f>IFERROR(VLOOKUP(E30,[1]BV!$A$5:$Y$350,17,0)+VLOOKUP(E30,[1]BV!$A$5:$Y$350,19,0),0)</f>
        <v>0</v>
      </c>
      <c r="J30" s="134">
        <f>IFERROR(VLOOKUP(E30,[1]BV!$A$5:$Y$350,21,0)+VLOOKUP(E30,[1]BV!$A$5:$Y$350,23,0),0)</f>
        <v>2350000</v>
      </c>
      <c r="K30" s="106">
        <v>23050000</v>
      </c>
    </row>
    <row r="31" spans="1:11" x14ac:dyDescent="0.25">
      <c r="A31" s="130">
        <v>28</v>
      </c>
      <c r="B31" s="131" t="s">
        <v>720</v>
      </c>
      <c r="C31" s="2" t="s">
        <v>50</v>
      </c>
      <c r="D31" s="2" t="s">
        <v>51</v>
      </c>
      <c r="E31" s="132">
        <v>4103</v>
      </c>
      <c r="F31" s="133">
        <f>IFERROR(VLOOKUP(E31,[1]BV!$A$5:$Y$350,5,0)+VLOOKUP(E31,[1]BV!$A$5:$Y$350,7,0),0)</f>
        <v>35100000</v>
      </c>
      <c r="G31" s="133">
        <f>IFERROR(VLOOKUP(E31,[1]BV!$A$5:$Y$350,9,0)+VLOOKUP(E31,[1]BV!$A$5:$Y$350,11,0),0)</f>
        <v>0</v>
      </c>
      <c r="H31" s="133">
        <f>IFERROR(VLOOKUP(E31,[1]BV!$A$5:$Y$350,13,0)+VLOOKUP(E31,[1]BV!$A$5:$Y$350,15,0),0)</f>
        <v>101150000</v>
      </c>
      <c r="I31" s="133">
        <f>IFERROR(VLOOKUP(E31,[1]BV!$A$5:$Y$350,17,0)+VLOOKUP(E31,[1]BV!$A$5:$Y$350,19,0),0)</f>
        <v>2300000</v>
      </c>
      <c r="J31" s="134">
        <f>IFERROR(VLOOKUP(E31,[1]BV!$A$5:$Y$350,21,0)+VLOOKUP(E31,[1]BV!$A$5:$Y$350,23,0),0)</f>
        <v>0</v>
      </c>
      <c r="K31" s="106">
        <v>138550000</v>
      </c>
    </row>
    <row r="32" spans="1:11" x14ac:dyDescent="0.25">
      <c r="A32" s="130">
        <v>29</v>
      </c>
      <c r="B32" s="131" t="s">
        <v>720</v>
      </c>
      <c r="C32" s="2" t="s">
        <v>721</v>
      </c>
      <c r="D32" s="2" t="s">
        <v>722</v>
      </c>
      <c r="E32" s="132">
        <v>4104</v>
      </c>
      <c r="F32" s="133">
        <f>IFERROR(VLOOKUP(E32,[1]BV!$A$5:$Y$350,5,0)+VLOOKUP(E32,[1]BV!$A$5:$Y$350,7,0),0)</f>
        <v>0</v>
      </c>
      <c r="G32" s="133">
        <f>IFERROR(VLOOKUP(E32,[1]BV!$A$5:$Y$350,9,0)+VLOOKUP(E32,[1]BV!$A$5:$Y$350,11,0),0)</f>
        <v>0</v>
      </c>
      <c r="H32" s="133">
        <f>IFERROR(VLOOKUP(E32,[1]BV!$A$5:$Y$350,13,0)+VLOOKUP(E32,[1]BV!$A$5:$Y$350,15,0),0)</f>
        <v>0</v>
      </c>
      <c r="I32" s="133">
        <f>IFERROR(VLOOKUP(E32,[1]BV!$A$5:$Y$350,17,0)+VLOOKUP(E32,[1]BV!$A$5:$Y$350,19,0),0)</f>
        <v>0</v>
      </c>
      <c r="J32" s="134">
        <f>IFERROR(VLOOKUP(E32,[1]BV!$A$5:$Y$350,21,0)+VLOOKUP(E32,[1]BV!$A$5:$Y$350,23,0),0)</f>
        <v>0</v>
      </c>
      <c r="K32" s="106">
        <v>0</v>
      </c>
    </row>
    <row r="33" spans="1:11" x14ac:dyDescent="0.25">
      <c r="A33" s="130">
        <v>30</v>
      </c>
      <c r="B33" s="131" t="s">
        <v>720</v>
      </c>
      <c r="C33" s="2" t="s">
        <v>52</v>
      </c>
      <c r="D33" s="2" t="s">
        <v>53</v>
      </c>
      <c r="E33" s="132">
        <v>4105</v>
      </c>
      <c r="F33" s="133">
        <f>IFERROR(VLOOKUP(E33,[1]BV!$A$5:$Y$350,5,0)+VLOOKUP(E33,[1]BV!$A$5:$Y$350,7,0),0)</f>
        <v>9350000</v>
      </c>
      <c r="G33" s="133">
        <f>IFERROR(VLOOKUP(E33,[1]BV!$A$5:$Y$350,9,0)+VLOOKUP(E33,[1]BV!$A$5:$Y$350,11,0),0)</f>
        <v>40150000</v>
      </c>
      <c r="H33" s="133">
        <f>IFERROR(VLOOKUP(E33,[1]BV!$A$5:$Y$350,13,0)+VLOOKUP(E33,[1]BV!$A$5:$Y$350,15,0),0)</f>
        <v>8300000</v>
      </c>
      <c r="I33" s="133">
        <f>IFERROR(VLOOKUP(E33,[1]BV!$A$5:$Y$350,17,0)+VLOOKUP(E33,[1]BV!$A$5:$Y$350,19,0),0)</f>
        <v>0</v>
      </c>
      <c r="J33" s="134">
        <f>IFERROR(VLOOKUP(E33,[1]BV!$A$5:$Y$350,21,0)+VLOOKUP(E33,[1]BV!$A$5:$Y$350,23,0),0)</f>
        <v>8350000</v>
      </c>
      <c r="K33" s="106">
        <v>66150000</v>
      </c>
    </row>
    <row r="34" spans="1:11" x14ac:dyDescent="0.25">
      <c r="A34" s="130">
        <v>31</v>
      </c>
      <c r="B34" s="131" t="s">
        <v>720</v>
      </c>
      <c r="C34" s="2" t="s">
        <v>54</v>
      </c>
      <c r="D34" s="2" t="s">
        <v>626</v>
      </c>
      <c r="E34" s="132">
        <v>4106</v>
      </c>
      <c r="F34" s="133">
        <f>IFERROR(VLOOKUP(E34,[1]BV!$A$5:$Y$350,5,0)+VLOOKUP(E34,[1]BV!$A$5:$Y$350,7,0),0)</f>
        <v>3000000</v>
      </c>
      <c r="G34" s="133">
        <f>IFERROR(VLOOKUP(E34,[1]BV!$A$5:$Y$350,9,0)+VLOOKUP(E34,[1]BV!$A$5:$Y$350,11,0),0)</f>
        <v>18500000</v>
      </c>
      <c r="H34" s="133">
        <f>IFERROR(VLOOKUP(E34,[1]BV!$A$5:$Y$350,13,0)+VLOOKUP(E34,[1]BV!$A$5:$Y$350,15,0),0)</f>
        <v>3850000</v>
      </c>
      <c r="I34" s="133">
        <f>IFERROR(VLOOKUP(E34,[1]BV!$A$5:$Y$350,17,0)+VLOOKUP(E34,[1]BV!$A$5:$Y$350,19,0),0)</f>
        <v>0</v>
      </c>
      <c r="J34" s="134">
        <f>IFERROR(VLOOKUP(E34,[1]BV!$A$5:$Y$350,21,0)+VLOOKUP(E34,[1]BV!$A$5:$Y$350,23,0),0)</f>
        <v>0</v>
      </c>
      <c r="K34" s="106">
        <v>25350000</v>
      </c>
    </row>
    <row r="35" spans="1:11" x14ac:dyDescent="0.25">
      <c r="A35" s="130">
        <v>32</v>
      </c>
      <c r="B35" s="131" t="s">
        <v>720</v>
      </c>
      <c r="C35" s="2" t="s">
        <v>55</v>
      </c>
      <c r="D35" s="2" t="s">
        <v>56</v>
      </c>
      <c r="E35" s="132">
        <v>4201</v>
      </c>
      <c r="F35" s="133">
        <f>IFERROR(VLOOKUP(E35,[1]BV!$A$5:$Y$350,5,0)+VLOOKUP(E35,[1]BV!$A$5:$Y$350,7,0),0)</f>
        <v>17500000</v>
      </c>
      <c r="G35" s="133">
        <f>IFERROR(VLOOKUP(E35,[1]BV!$A$5:$Y$350,9,0)+VLOOKUP(E35,[1]BV!$A$5:$Y$350,11,0),0)</f>
        <v>191000000</v>
      </c>
      <c r="H35" s="133">
        <f>IFERROR(VLOOKUP(E35,[1]BV!$A$5:$Y$350,13,0)+VLOOKUP(E35,[1]BV!$A$5:$Y$350,15,0),0)</f>
        <v>54250000</v>
      </c>
      <c r="I35" s="133">
        <f>IFERROR(VLOOKUP(E35,[1]BV!$A$5:$Y$350,17,0)+VLOOKUP(E35,[1]BV!$A$5:$Y$350,19,0),0)</f>
        <v>1550000</v>
      </c>
      <c r="J35" s="134">
        <f>IFERROR(VLOOKUP(E35,[1]BV!$A$5:$Y$350,21,0)+VLOOKUP(E35,[1]BV!$A$5:$Y$350,23,0),0)</f>
        <v>15200000</v>
      </c>
      <c r="K35" s="106">
        <v>279500000</v>
      </c>
    </row>
    <row r="36" spans="1:11" x14ac:dyDescent="0.25">
      <c r="A36" s="130">
        <v>33</v>
      </c>
      <c r="B36" s="131" t="s">
        <v>720</v>
      </c>
      <c r="C36" s="2" t="s">
        <v>57</v>
      </c>
      <c r="D36" s="2" t="s">
        <v>58</v>
      </c>
      <c r="E36" s="132">
        <v>4203</v>
      </c>
      <c r="F36" s="133">
        <f>IFERROR(VLOOKUP(E36,[1]BV!$A$5:$Y$350,5,0)+VLOOKUP(E36,[1]BV!$A$5:$Y$350,7,0),0)</f>
        <v>8150000</v>
      </c>
      <c r="G36" s="133">
        <f>IFERROR(VLOOKUP(E36,[1]BV!$A$5:$Y$350,9,0)+VLOOKUP(E36,[1]BV!$A$5:$Y$350,11,0),0)</f>
        <v>69450000</v>
      </c>
      <c r="H36" s="133">
        <f>IFERROR(VLOOKUP(E36,[1]BV!$A$5:$Y$350,13,0)+VLOOKUP(E36,[1]BV!$A$5:$Y$350,15,0),0)</f>
        <v>27600000</v>
      </c>
      <c r="I36" s="133">
        <f>IFERROR(VLOOKUP(E36,[1]BV!$A$5:$Y$350,17,0)+VLOOKUP(E36,[1]BV!$A$5:$Y$350,19,0),0)</f>
        <v>0</v>
      </c>
      <c r="J36" s="134">
        <f>IFERROR(VLOOKUP(E36,[1]BV!$A$5:$Y$350,21,0)+VLOOKUP(E36,[1]BV!$A$5:$Y$350,23,0),0)</f>
        <v>0</v>
      </c>
      <c r="K36" s="106">
        <v>105200000</v>
      </c>
    </row>
    <row r="37" spans="1:11" x14ac:dyDescent="0.25">
      <c r="A37" s="130">
        <v>34</v>
      </c>
      <c r="B37" s="131" t="s">
        <v>720</v>
      </c>
      <c r="C37" s="2" t="s">
        <v>59</v>
      </c>
      <c r="D37" s="2" t="s">
        <v>60</v>
      </c>
      <c r="E37" s="132">
        <v>4204</v>
      </c>
      <c r="F37" s="133">
        <f>IFERROR(VLOOKUP(E37,[1]BV!$A$5:$Y$350,5,0)+VLOOKUP(E37,[1]BV!$A$5:$Y$350,7,0),0)</f>
        <v>0</v>
      </c>
      <c r="G37" s="133">
        <f>IFERROR(VLOOKUP(E37,[1]BV!$A$5:$Y$350,9,0)+VLOOKUP(E37,[1]BV!$A$5:$Y$350,11,0),0)</f>
        <v>24800000</v>
      </c>
      <c r="H37" s="133">
        <f>IFERROR(VLOOKUP(E37,[1]BV!$A$5:$Y$350,13,0)+VLOOKUP(E37,[1]BV!$A$5:$Y$350,15,0),0)</f>
        <v>9100000</v>
      </c>
      <c r="I37" s="133">
        <f>IFERROR(VLOOKUP(E37,[1]BV!$A$5:$Y$350,17,0)+VLOOKUP(E37,[1]BV!$A$5:$Y$350,19,0),0)</f>
        <v>0</v>
      </c>
      <c r="J37" s="134">
        <f>IFERROR(VLOOKUP(E37,[1]BV!$A$5:$Y$350,21,0)+VLOOKUP(E37,[1]BV!$A$5:$Y$350,23,0),0)</f>
        <v>0</v>
      </c>
      <c r="K37" s="106">
        <v>33900000</v>
      </c>
    </row>
    <row r="38" spans="1:11" x14ac:dyDescent="0.25">
      <c r="A38" s="130">
        <v>35</v>
      </c>
      <c r="B38" s="131" t="s">
        <v>720</v>
      </c>
      <c r="C38" s="2" t="s">
        <v>61</v>
      </c>
      <c r="D38" s="2" t="s">
        <v>627</v>
      </c>
      <c r="E38" s="132">
        <v>4205</v>
      </c>
      <c r="F38" s="133">
        <f>IFERROR(VLOOKUP(E38,[1]BV!$A$5:$Y$350,5,0)+VLOOKUP(E38,[1]BV!$A$5:$Y$350,7,0),0)</f>
        <v>4300000</v>
      </c>
      <c r="G38" s="133">
        <f>IFERROR(VLOOKUP(E38,[1]BV!$A$5:$Y$350,9,0)+VLOOKUP(E38,[1]BV!$A$5:$Y$350,11,0),0)</f>
        <v>28050000</v>
      </c>
      <c r="H38" s="133">
        <f>IFERROR(VLOOKUP(E38,[1]BV!$A$5:$Y$350,13,0)+VLOOKUP(E38,[1]BV!$A$5:$Y$350,15,0),0)</f>
        <v>4800000</v>
      </c>
      <c r="I38" s="133">
        <f>IFERROR(VLOOKUP(E38,[1]BV!$A$5:$Y$350,17,0)+VLOOKUP(E38,[1]BV!$A$5:$Y$350,19,0),0)</f>
        <v>0</v>
      </c>
      <c r="J38" s="134">
        <f>IFERROR(VLOOKUP(E38,[1]BV!$A$5:$Y$350,21,0)+VLOOKUP(E38,[1]BV!$A$5:$Y$350,23,0),0)</f>
        <v>1100000</v>
      </c>
      <c r="K38" s="106">
        <v>38250000</v>
      </c>
    </row>
    <row r="39" spans="1:11" x14ac:dyDescent="0.25">
      <c r="A39" s="130">
        <v>36</v>
      </c>
      <c r="B39" s="131" t="s">
        <v>720</v>
      </c>
      <c r="C39" s="2" t="s">
        <v>62</v>
      </c>
      <c r="D39" s="2" t="s">
        <v>628</v>
      </c>
      <c r="E39" s="132">
        <v>4206</v>
      </c>
      <c r="F39" s="133">
        <f>IFERROR(VLOOKUP(E39,[1]BV!$A$5:$Y$350,5,0)+VLOOKUP(E39,[1]BV!$A$5:$Y$350,7,0),0)</f>
        <v>3550000</v>
      </c>
      <c r="G39" s="133">
        <f>IFERROR(VLOOKUP(E39,[1]BV!$A$5:$Y$350,9,0)+VLOOKUP(E39,[1]BV!$A$5:$Y$350,11,0),0)</f>
        <v>12400000</v>
      </c>
      <c r="H39" s="133">
        <f>IFERROR(VLOOKUP(E39,[1]BV!$A$5:$Y$350,13,0)+VLOOKUP(E39,[1]BV!$A$5:$Y$350,15,0),0)</f>
        <v>4650000</v>
      </c>
      <c r="I39" s="133">
        <f>IFERROR(VLOOKUP(E39,[1]BV!$A$5:$Y$350,17,0)+VLOOKUP(E39,[1]BV!$A$5:$Y$350,19,0),0)</f>
        <v>0</v>
      </c>
      <c r="J39" s="134">
        <f>IFERROR(VLOOKUP(E39,[1]BV!$A$5:$Y$350,21,0)+VLOOKUP(E39,[1]BV!$A$5:$Y$350,23,0),0)</f>
        <v>0</v>
      </c>
      <c r="K39" s="106">
        <v>20600000</v>
      </c>
    </row>
    <row r="40" spans="1:11" x14ac:dyDescent="0.25">
      <c r="A40" s="130">
        <v>37</v>
      </c>
      <c r="B40" s="131" t="s">
        <v>720</v>
      </c>
      <c r="C40" s="2" t="s">
        <v>63</v>
      </c>
      <c r="D40" s="2" t="s">
        <v>64</v>
      </c>
      <c r="E40" s="132">
        <v>4301</v>
      </c>
      <c r="F40" s="133">
        <f>IFERROR(VLOOKUP(E40,[1]BV!$A$5:$Y$350,5,0)+VLOOKUP(E40,[1]BV!$A$5:$Y$350,7,0),0)</f>
        <v>0</v>
      </c>
      <c r="G40" s="133">
        <f>IFERROR(VLOOKUP(E40,[1]BV!$A$5:$Y$350,9,0)+VLOOKUP(E40,[1]BV!$A$5:$Y$350,11,0),0)</f>
        <v>51300000</v>
      </c>
      <c r="H40" s="133">
        <f>IFERROR(VLOOKUP(E40,[1]BV!$A$5:$Y$350,13,0)+VLOOKUP(E40,[1]BV!$A$5:$Y$350,15,0),0)</f>
        <v>15350000</v>
      </c>
      <c r="I40" s="133">
        <f>IFERROR(VLOOKUP(E40,[1]BV!$A$5:$Y$350,17,0)+VLOOKUP(E40,[1]BV!$A$5:$Y$350,19,0),0)</f>
        <v>0</v>
      </c>
      <c r="J40" s="134">
        <f>IFERROR(VLOOKUP(E40,[1]BV!$A$5:$Y$350,21,0)+VLOOKUP(E40,[1]BV!$A$5:$Y$350,23,0),0)</f>
        <v>5750000</v>
      </c>
      <c r="K40" s="106">
        <v>72400000</v>
      </c>
    </row>
    <row r="41" spans="1:11" x14ac:dyDescent="0.25">
      <c r="A41" s="130">
        <v>38</v>
      </c>
      <c r="B41" s="131" t="s">
        <v>720</v>
      </c>
      <c r="C41" s="2" t="s">
        <v>65</v>
      </c>
      <c r="D41" s="2" t="s">
        <v>66</v>
      </c>
      <c r="E41" s="132">
        <v>4302</v>
      </c>
      <c r="F41" s="133">
        <f>IFERROR(VLOOKUP(E41,[1]BV!$A$5:$Y$350,5,0)+VLOOKUP(E41,[1]BV!$A$5:$Y$350,7,0),0)</f>
        <v>6700000</v>
      </c>
      <c r="G41" s="133">
        <f>IFERROR(VLOOKUP(E41,[1]BV!$A$5:$Y$350,9,0)+VLOOKUP(E41,[1]BV!$A$5:$Y$350,11,0),0)</f>
        <v>32950000</v>
      </c>
      <c r="H41" s="133">
        <f>IFERROR(VLOOKUP(E41,[1]BV!$A$5:$Y$350,13,0)+VLOOKUP(E41,[1]BV!$A$5:$Y$350,15,0),0)</f>
        <v>8750000</v>
      </c>
      <c r="I41" s="133">
        <f>IFERROR(VLOOKUP(E41,[1]BV!$A$5:$Y$350,17,0)+VLOOKUP(E41,[1]BV!$A$5:$Y$350,19,0),0)</f>
        <v>0</v>
      </c>
      <c r="J41" s="134">
        <f>IFERROR(VLOOKUP(E41,[1]BV!$A$5:$Y$350,21,0)+VLOOKUP(E41,[1]BV!$A$5:$Y$350,23,0),0)</f>
        <v>1250000</v>
      </c>
      <c r="K41" s="106">
        <v>49650000</v>
      </c>
    </row>
    <row r="42" spans="1:11" x14ac:dyDescent="0.25">
      <c r="A42" s="130">
        <v>39</v>
      </c>
      <c r="B42" s="131" t="s">
        <v>720</v>
      </c>
      <c r="C42" s="2" t="s">
        <v>67</v>
      </c>
      <c r="D42" s="2" t="s">
        <v>68</v>
      </c>
      <c r="E42" s="132">
        <v>4303</v>
      </c>
      <c r="F42" s="133">
        <f>IFERROR(VLOOKUP(E42,[1]BV!$A$5:$Y$350,5,0)+VLOOKUP(E42,[1]BV!$A$5:$Y$350,7,0),0)</f>
        <v>0</v>
      </c>
      <c r="G42" s="133">
        <f>IFERROR(VLOOKUP(E42,[1]BV!$A$5:$Y$350,9,0)+VLOOKUP(E42,[1]BV!$A$5:$Y$350,11,0),0)</f>
        <v>26500000</v>
      </c>
      <c r="H42" s="133">
        <f>IFERROR(VLOOKUP(E42,[1]BV!$A$5:$Y$350,13,0)+VLOOKUP(E42,[1]BV!$A$5:$Y$350,15,0),0)</f>
        <v>5450000</v>
      </c>
      <c r="I42" s="133">
        <f>IFERROR(VLOOKUP(E42,[1]BV!$A$5:$Y$350,17,0)+VLOOKUP(E42,[1]BV!$A$5:$Y$350,19,0),0)</f>
        <v>0</v>
      </c>
      <c r="J42" s="134">
        <f>IFERROR(VLOOKUP(E42,[1]BV!$A$5:$Y$350,21,0)+VLOOKUP(E42,[1]BV!$A$5:$Y$350,23,0),0)</f>
        <v>3750000</v>
      </c>
      <c r="K42" s="106">
        <v>35700000</v>
      </c>
    </row>
    <row r="43" spans="1:11" x14ac:dyDescent="0.25">
      <c r="A43" s="130">
        <v>40</v>
      </c>
      <c r="B43" s="131" t="s">
        <v>720</v>
      </c>
      <c r="C43" s="2" t="s">
        <v>69</v>
      </c>
      <c r="D43" s="2" t="s">
        <v>70</v>
      </c>
      <c r="E43" s="132">
        <v>4304</v>
      </c>
      <c r="F43" s="133">
        <f>IFERROR(VLOOKUP(E43,[1]BV!$A$5:$Y$350,5,0)+VLOOKUP(E43,[1]BV!$A$5:$Y$350,7,0),0)</f>
        <v>0</v>
      </c>
      <c r="G43" s="133">
        <f>IFERROR(VLOOKUP(E43,[1]BV!$A$5:$Y$350,9,0)+VLOOKUP(E43,[1]BV!$A$5:$Y$350,11,0),0)</f>
        <v>19750000</v>
      </c>
      <c r="H43" s="133">
        <f>IFERROR(VLOOKUP(E43,[1]BV!$A$5:$Y$350,13,0)+VLOOKUP(E43,[1]BV!$A$5:$Y$350,15,0),0)</f>
        <v>5800000</v>
      </c>
      <c r="I43" s="133">
        <f>IFERROR(VLOOKUP(E43,[1]BV!$A$5:$Y$350,17,0)+VLOOKUP(E43,[1]BV!$A$5:$Y$350,19,0),0)</f>
        <v>0</v>
      </c>
      <c r="J43" s="134">
        <f>IFERROR(VLOOKUP(E43,[1]BV!$A$5:$Y$350,21,0)+VLOOKUP(E43,[1]BV!$A$5:$Y$350,23,0),0)</f>
        <v>0</v>
      </c>
      <c r="K43" s="106">
        <v>25550000</v>
      </c>
    </row>
    <row r="44" spans="1:11" x14ac:dyDescent="0.25">
      <c r="A44" s="130">
        <v>41</v>
      </c>
      <c r="B44" s="131" t="s">
        <v>723</v>
      </c>
      <c r="C44" s="2" t="s">
        <v>71</v>
      </c>
      <c r="D44" s="2" t="s">
        <v>72</v>
      </c>
      <c r="E44" s="132">
        <v>5101</v>
      </c>
      <c r="F44" s="133">
        <f>IFERROR(VLOOKUP(E44,[1]BV!$A$5:$Y$350,5,0)+VLOOKUP(E44,[1]BV!$A$5:$Y$350,7,0),0)</f>
        <v>0</v>
      </c>
      <c r="G44" s="133">
        <f>IFERROR(VLOOKUP(E44,[1]BV!$A$5:$Y$350,9,0)+VLOOKUP(E44,[1]BV!$A$5:$Y$350,11,0),0)</f>
        <v>11900000</v>
      </c>
      <c r="H44" s="133">
        <f>IFERROR(VLOOKUP(E44,[1]BV!$A$5:$Y$350,13,0)+VLOOKUP(E44,[1]BV!$A$5:$Y$350,15,0),0)</f>
        <v>0</v>
      </c>
      <c r="I44" s="133">
        <f>IFERROR(VLOOKUP(E44,[1]BV!$A$5:$Y$350,17,0)+VLOOKUP(E44,[1]BV!$A$5:$Y$350,19,0),0)</f>
        <v>0</v>
      </c>
      <c r="J44" s="134">
        <f>IFERROR(VLOOKUP(E44,[1]BV!$A$5:$Y$350,21,0)+VLOOKUP(E44,[1]BV!$A$5:$Y$350,23,0),0)</f>
        <v>0</v>
      </c>
      <c r="K44" s="106">
        <v>11900000</v>
      </c>
    </row>
    <row r="45" spans="1:11" x14ac:dyDescent="0.25">
      <c r="A45" s="130">
        <v>42</v>
      </c>
      <c r="B45" s="131" t="s">
        <v>723</v>
      </c>
      <c r="C45" s="2" t="s">
        <v>73</v>
      </c>
      <c r="D45" s="2" t="s">
        <v>74</v>
      </c>
      <c r="E45" s="132">
        <v>5201</v>
      </c>
      <c r="F45" s="133">
        <f>IFERROR(VLOOKUP(E45,[1]BV!$A$5:$Y$350,5,0)+VLOOKUP(E45,[1]BV!$A$5:$Y$350,7,0),0)</f>
        <v>0</v>
      </c>
      <c r="G45" s="133">
        <f>IFERROR(VLOOKUP(E45,[1]BV!$A$5:$Y$350,9,0)+VLOOKUP(E45,[1]BV!$A$5:$Y$350,11,0),0)</f>
        <v>51000000</v>
      </c>
      <c r="H45" s="133">
        <f>IFERROR(VLOOKUP(E45,[1]BV!$A$5:$Y$350,13,0)+VLOOKUP(E45,[1]BV!$A$5:$Y$350,15,0),0)</f>
        <v>15900000</v>
      </c>
      <c r="I45" s="133">
        <f>IFERROR(VLOOKUP(E45,[1]BV!$A$5:$Y$350,17,0)+VLOOKUP(E45,[1]BV!$A$5:$Y$350,19,0),0)</f>
        <v>400000</v>
      </c>
      <c r="J45" s="134">
        <f>IFERROR(VLOOKUP(E45,[1]BV!$A$5:$Y$350,21,0)+VLOOKUP(E45,[1]BV!$A$5:$Y$350,23,0),0)</f>
        <v>6900000</v>
      </c>
      <c r="K45" s="106">
        <v>74200000</v>
      </c>
    </row>
    <row r="46" spans="1:11" x14ac:dyDescent="0.25">
      <c r="A46" s="130">
        <v>43</v>
      </c>
      <c r="B46" s="131" t="s">
        <v>723</v>
      </c>
      <c r="C46" s="2" t="s">
        <v>75</v>
      </c>
      <c r="D46" s="2" t="s">
        <v>76</v>
      </c>
      <c r="E46" s="132">
        <v>5202</v>
      </c>
      <c r="F46" s="133">
        <f>IFERROR(VLOOKUP(E46,[1]BV!$A$5:$Y$350,5,0)+VLOOKUP(E46,[1]BV!$A$5:$Y$350,7,0),0)</f>
        <v>6500000</v>
      </c>
      <c r="G46" s="133">
        <f>IFERROR(VLOOKUP(E46,[1]BV!$A$5:$Y$350,9,0)+VLOOKUP(E46,[1]BV!$A$5:$Y$350,11,0),0)</f>
        <v>20650000</v>
      </c>
      <c r="H46" s="133">
        <f>IFERROR(VLOOKUP(E46,[1]BV!$A$5:$Y$350,13,0)+VLOOKUP(E46,[1]BV!$A$5:$Y$350,15,0),0)</f>
        <v>8950000</v>
      </c>
      <c r="I46" s="133">
        <f>IFERROR(VLOOKUP(E46,[1]BV!$A$5:$Y$350,17,0)+VLOOKUP(E46,[1]BV!$A$5:$Y$350,19,0),0)</f>
        <v>450000</v>
      </c>
      <c r="J46" s="134">
        <f>IFERROR(VLOOKUP(E46,[1]BV!$A$5:$Y$350,21,0)+VLOOKUP(E46,[1]BV!$A$5:$Y$350,23,0),0)</f>
        <v>2950000</v>
      </c>
      <c r="K46" s="106">
        <v>39500000</v>
      </c>
    </row>
    <row r="47" spans="1:11" x14ac:dyDescent="0.25">
      <c r="A47" s="130">
        <v>44</v>
      </c>
      <c r="B47" s="131" t="s">
        <v>723</v>
      </c>
      <c r="C47" s="2" t="s">
        <v>77</v>
      </c>
      <c r="D47" s="2" t="s">
        <v>78</v>
      </c>
      <c r="E47" s="132">
        <v>5203</v>
      </c>
      <c r="F47" s="133">
        <f>IFERROR(VLOOKUP(E47,[1]BV!$A$5:$Y$350,5,0)+VLOOKUP(E47,[1]BV!$A$5:$Y$350,7,0),0)</f>
        <v>6400000</v>
      </c>
      <c r="G47" s="133">
        <f>IFERROR(VLOOKUP(E47,[1]BV!$A$5:$Y$350,9,0)+VLOOKUP(E47,[1]BV!$A$5:$Y$350,11,0),0)</f>
        <v>42500000</v>
      </c>
      <c r="H47" s="133">
        <f>IFERROR(VLOOKUP(E47,[1]BV!$A$5:$Y$350,13,0)+VLOOKUP(E47,[1]BV!$A$5:$Y$350,15,0),0)</f>
        <v>4100000</v>
      </c>
      <c r="I47" s="133">
        <f>IFERROR(VLOOKUP(E47,[1]BV!$A$5:$Y$350,17,0)+VLOOKUP(E47,[1]BV!$A$5:$Y$350,19,0),0)</f>
        <v>0</v>
      </c>
      <c r="J47" s="134">
        <f>IFERROR(VLOOKUP(E47,[1]BV!$A$5:$Y$350,21,0)+VLOOKUP(E47,[1]BV!$A$5:$Y$350,23,0),0)</f>
        <v>2050000</v>
      </c>
      <c r="K47" s="106">
        <v>55050000</v>
      </c>
    </row>
    <row r="48" spans="1:11" x14ac:dyDescent="0.25">
      <c r="A48" s="130">
        <v>45</v>
      </c>
      <c r="B48" s="131" t="s">
        <v>723</v>
      </c>
      <c r="C48" s="2" t="s">
        <v>79</v>
      </c>
      <c r="D48" s="2" t="s">
        <v>80</v>
      </c>
      <c r="E48" s="132">
        <v>5204</v>
      </c>
      <c r="F48" s="133">
        <f>IFERROR(VLOOKUP(E48,[1]BV!$A$5:$Y$350,5,0)+VLOOKUP(E48,[1]BV!$A$5:$Y$350,7,0),0)</f>
        <v>0</v>
      </c>
      <c r="G48" s="133">
        <f>IFERROR(VLOOKUP(E48,[1]BV!$A$5:$Y$350,9,0)+VLOOKUP(E48,[1]BV!$A$5:$Y$350,11,0),0)</f>
        <v>18150000</v>
      </c>
      <c r="H48" s="133">
        <f>IFERROR(VLOOKUP(E48,[1]BV!$A$5:$Y$350,13,0)+VLOOKUP(E48,[1]BV!$A$5:$Y$350,15,0),0)</f>
        <v>8350000</v>
      </c>
      <c r="I48" s="133">
        <f>IFERROR(VLOOKUP(E48,[1]BV!$A$5:$Y$350,17,0)+VLOOKUP(E48,[1]BV!$A$5:$Y$350,19,0),0)</f>
        <v>0</v>
      </c>
      <c r="J48" s="134">
        <f>IFERROR(VLOOKUP(E48,[1]BV!$A$5:$Y$350,21,0)+VLOOKUP(E48,[1]BV!$A$5:$Y$350,23,0),0)</f>
        <v>4100000</v>
      </c>
      <c r="K48" s="106">
        <v>30600000</v>
      </c>
    </row>
    <row r="49" spans="1:11" x14ac:dyDescent="0.25">
      <c r="A49" s="130">
        <v>46</v>
      </c>
      <c r="B49" s="131" t="s">
        <v>723</v>
      </c>
      <c r="C49" s="2" t="s">
        <v>81</v>
      </c>
      <c r="D49" s="2" t="s">
        <v>82</v>
      </c>
      <c r="E49" s="132">
        <v>5205</v>
      </c>
      <c r="F49" s="133">
        <f>IFERROR(VLOOKUP(E49,[1]BV!$A$5:$Y$350,5,0)+VLOOKUP(E49,[1]BV!$A$5:$Y$350,7,0),0)</f>
        <v>5650000</v>
      </c>
      <c r="G49" s="133">
        <f>IFERROR(VLOOKUP(E49,[1]BV!$A$5:$Y$350,9,0)+VLOOKUP(E49,[1]BV!$A$5:$Y$350,11,0),0)</f>
        <v>11650000</v>
      </c>
      <c r="H49" s="133">
        <f>IFERROR(VLOOKUP(E49,[1]BV!$A$5:$Y$350,13,0)+VLOOKUP(E49,[1]BV!$A$5:$Y$350,15,0),0)</f>
        <v>5950000</v>
      </c>
      <c r="I49" s="133">
        <f>IFERROR(VLOOKUP(E49,[1]BV!$A$5:$Y$350,17,0)+VLOOKUP(E49,[1]BV!$A$5:$Y$350,19,0),0)</f>
        <v>0</v>
      </c>
      <c r="J49" s="134">
        <f>IFERROR(VLOOKUP(E49,[1]BV!$A$5:$Y$350,21,0)+VLOOKUP(E49,[1]BV!$A$5:$Y$350,23,0),0)</f>
        <v>1400000</v>
      </c>
      <c r="K49" s="106">
        <v>24650000</v>
      </c>
    </row>
    <row r="50" spans="1:11" x14ac:dyDescent="0.25">
      <c r="A50" s="130">
        <v>47</v>
      </c>
      <c r="B50" s="131" t="s">
        <v>723</v>
      </c>
      <c r="C50" s="2" t="s">
        <v>83</v>
      </c>
      <c r="D50" s="2" t="s">
        <v>629</v>
      </c>
      <c r="E50" s="132">
        <v>5301</v>
      </c>
      <c r="F50" s="133">
        <f>IFERROR(VLOOKUP(E50,[1]BV!$A$5:$Y$350,5,0)+VLOOKUP(E50,[1]BV!$A$5:$Y$350,7,0),0)</f>
        <v>91350000</v>
      </c>
      <c r="G50" s="133">
        <f>IFERROR(VLOOKUP(E50,[1]BV!$A$5:$Y$350,9,0)+VLOOKUP(E50,[1]BV!$A$5:$Y$350,11,0),0)</f>
        <v>0</v>
      </c>
      <c r="H50" s="133">
        <f>IFERROR(VLOOKUP(E50,[1]BV!$A$5:$Y$350,13,0)+VLOOKUP(E50,[1]BV!$A$5:$Y$350,15,0),0)</f>
        <v>133950000</v>
      </c>
      <c r="I50" s="133">
        <f>IFERROR(VLOOKUP(E50,[1]BV!$A$5:$Y$350,17,0)+VLOOKUP(E50,[1]BV!$A$5:$Y$350,19,0),0)</f>
        <v>8850000</v>
      </c>
      <c r="J50" s="134">
        <f>IFERROR(VLOOKUP(E50,[1]BV!$A$5:$Y$350,21,0)+VLOOKUP(E50,[1]BV!$A$5:$Y$350,23,0),0)</f>
        <v>0</v>
      </c>
      <c r="K50" s="106">
        <v>234150000</v>
      </c>
    </row>
    <row r="51" spans="1:11" x14ac:dyDescent="0.25">
      <c r="A51" s="130">
        <v>48</v>
      </c>
      <c r="B51" s="131" t="s">
        <v>723</v>
      </c>
      <c r="C51" s="2" t="s">
        <v>84</v>
      </c>
      <c r="D51" s="2" t="s">
        <v>85</v>
      </c>
      <c r="E51" s="132">
        <v>5302</v>
      </c>
      <c r="F51" s="133">
        <f>IFERROR(VLOOKUP(E51,[1]BV!$A$5:$Y$350,5,0)+VLOOKUP(E51,[1]BV!$A$5:$Y$350,7,0),0)</f>
        <v>0</v>
      </c>
      <c r="G51" s="133">
        <f>IFERROR(VLOOKUP(E51,[1]BV!$A$5:$Y$350,9,0)+VLOOKUP(E51,[1]BV!$A$5:$Y$350,11,0),0)</f>
        <v>178550000</v>
      </c>
      <c r="H51" s="133">
        <f>IFERROR(VLOOKUP(E51,[1]BV!$A$5:$Y$350,13,0)+VLOOKUP(E51,[1]BV!$A$5:$Y$350,15,0),0)</f>
        <v>95250000</v>
      </c>
      <c r="I51" s="133">
        <f>IFERROR(VLOOKUP(E51,[1]BV!$A$5:$Y$350,17,0)+VLOOKUP(E51,[1]BV!$A$5:$Y$350,19,0),0)</f>
        <v>1950000</v>
      </c>
      <c r="J51" s="134">
        <f>IFERROR(VLOOKUP(E51,[1]BV!$A$5:$Y$350,21,0)+VLOOKUP(E51,[1]BV!$A$5:$Y$350,23,0),0)</f>
        <v>5150000</v>
      </c>
      <c r="K51" s="106">
        <v>280900000</v>
      </c>
    </row>
    <row r="52" spans="1:11" x14ac:dyDescent="0.25">
      <c r="A52" s="130">
        <v>49</v>
      </c>
      <c r="B52" s="131" t="s">
        <v>723</v>
      </c>
      <c r="C52" s="2" t="s">
        <v>86</v>
      </c>
      <c r="D52" s="2" t="s">
        <v>87</v>
      </c>
      <c r="E52" s="132">
        <v>5303</v>
      </c>
      <c r="F52" s="133">
        <f>IFERROR(VLOOKUP(E52,[1]BV!$A$5:$Y$350,5,0)+VLOOKUP(E52,[1]BV!$A$5:$Y$350,7,0),0)</f>
        <v>0</v>
      </c>
      <c r="G52" s="133">
        <f>IFERROR(VLOOKUP(E52,[1]BV!$A$5:$Y$350,9,0)+VLOOKUP(E52,[1]BV!$A$5:$Y$350,11,0),0)</f>
        <v>69200000</v>
      </c>
      <c r="H52" s="133">
        <f>IFERROR(VLOOKUP(E52,[1]BV!$A$5:$Y$350,13,0)+VLOOKUP(E52,[1]BV!$A$5:$Y$350,15,0),0)</f>
        <v>42850000</v>
      </c>
      <c r="I52" s="133">
        <f>IFERROR(VLOOKUP(E52,[1]BV!$A$5:$Y$350,17,0)+VLOOKUP(E52,[1]BV!$A$5:$Y$350,19,0),0)</f>
        <v>0</v>
      </c>
      <c r="J52" s="134">
        <f>IFERROR(VLOOKUP(E52,[1]BV!$A$5:$Y$350,21,0)+VLOOKUP(E52,[1]BV!$A$5:$Y$350,23,0),0)</f>
        <v>6500000</v>
      </c>
      <c r="K52" s="106">
        <v>118550000</v>
      </c>
    </row>
    <row r="53" spans="1:11" x14ac:dyDescent="0.25">
      <c r="A53" s="130">
        <v>50</v>
      </c>
      <c r="B53" s="131" t="s">
        <v>723</v>
      </c>
      <c r="C53" s="2" t="s">
        <v>88</v>
      </c>
      <c r="D53" s="2" t="s">
        <v>630</v>
      </c>
      <c r="E53" s="132">
        <v>5304</v>
      </c>
      <c r="F53" s="133">
        <f>IFERROR(VLOOKUP(E53,[1]BV!$A$5:$Y$350,5,0)+VLOOKUP(E53,[1]BV!$A$5:$Y$350,7,0),0)</f>
        <v>33600000</v>
      </c>
      <c r="G53" s="133">
        <f>IFERROR(VLOOKUP(E53,[1]BV!$A$5:$Y$350,9,0)+VLOOKUP(E53,[1]BV!$A$5:$Y$350,11,0),0)</f>
        <v>96100000</v>
      </c>
      <c r="H53" s="133">
        <f>IFERROR(VLOOKUP(E53,[1]BV!$A$5:$Y$350,13,0)+VLOOKUP(E53,[1]BV!$A$5:$Y$350,15,0),0)</f>
        <v>57250000</v>
      </c>
      <c r="I53" s="133">
        <f>IFERROR(VLOOKUP(E53,[1]BV!$A$5:$Y$350,17,0)+VLOOKUP(E53,[1]BV!$A$5:$Y$350,19,0),0)</f>
        <v>0</v>
      </c>
      <c r="J53" s="134">
        <f>IFERROR(VLOOKUP(E53,[1]BV!$A$5:$Y$350,21,0)+VLOOKUP(E53,[1]BV!$A$5:$Y$350,23,0),0)</f>
        <v>13500000</v>
      </c>
      <c r="K53" s="106">
        <v>200450000</v>
      </c>
    </row>
    <row r="54" spans="1:11" x14ac:dyDescent="0.25">
      <c r="A54" s="130">
        <v>51</v>
      </c>
      <c r="B54" s="131" t="s">
        <v>723</v>
      </c>
      <c r="C54" s="2" t="s">
        <v>89</v>
      </c>
      <c r="D54" s="2" t="s">
        <v>90</v>
      </c>
      <c r="E54" s="132">
        <v>5305</v>
      </c>
      <c r="F54" s="133">
        <f>IFERROR(VLOOKUP(E54,[1]BV!$A$5:$Y$350,5,0)+VLOOKUP(E54,[1]BV!$A$5:$Y$350,7,0),0)</f>
        <v>10400000</v>
      </c>
      <c r="G54" s="133">
        <f>IFERROR(VLOOKUP(E54,[1]BV!$A$5:$Y$350,9,0)+VLOOKUP(E54,[1]BV!$A$5:$Y$350,11,0),0)</f>
        <v>36700000</v>
      </c>
      <c r="H54" s="133">
        <f>IFERROR(VLOOKUP(E54,[1]BV!$A$5:$Y$350,13,0)+VLOOKUP(E54,[1]BV!$A$5:$Y$350,15,0),0)</f>
        <v>2050000</v>
      </c>
      <c r="I54" s="133">
        <f>IFERROR(VLOOKUP(E54,[1]BV!$A$5:$Y$350,17,0)+VLOOKUP(E54,[1]BV!$A$5:$Y$350,19,0),0)</f>
        <v>0</v>
      </c>
      <c r="J54" s="134">
        <f>IFERROR(VLOOKUP(E54,[1]BV!$A$5:$Y$350,21,0)+VLOOKUP(E54,[1]BV!$A$5:$Y$350,23,0),0)</f>
        <v>4000000</v>
      </c>
      <c r="K54" s="106">
        <v>53150000</v>
      </c>
    </row>
    <row r="55" spans="1:11" x14ac:dyDescent="0.25">
      <c r="A55" s="130">
        <v>52</v>
      </c>
      <c r="B55" s="131" t="s">
        <v>723</v>
      </c>
      <c r="C55" s="2" t="s">
        <v>91</v>
      </c>
      <c r="D55" s="2" t="s">
        <v>92</v>
      </c>
      <c r="E55" s="132">
        <v>5306</v>
      </c>
      <c r="F55" s="133">
        <f>IFERROR(VLOOKUP(E55,[1]BV!$A$5:$Y$350,5,0)+VLOOKUP(E55,[1]BV!$A$5:$Y$350,7,0),0)</f>
        <v>0</v>
      </c>
      <c r="G55" s="133">
        <f>IFERROR(VLOOKUP(E55,[1]BV!$A$5:$Y$350,9,0)+VLOOKUP(E55,[1]BV!$A$5:$Y$350,11,0),0)</f>
        <v>29800000</v>
      </c>
      <c r="H55" s="133">
        <f>IFERROR(VLOOKUP(E55,[1]BV!$A$5:$Y$350,13,0)+VLOOKUP(E55,[1]BV!$A$5:$Y$350,15,0),0)</f>
        <v>4550000</v>
      </c>
      <c r="I55" s="133">
        <f>IFERROR(VLOOKUP(E55,[1]BV!$A$5:$Y$350,17,0)+VLOOKUP(E55,[1]BV!$A$5:$Y$350,19,0),0)</f>
        <v>0</v>
      </c>
      <c r="J55" s="134">
        <f>IFERROR(VLOOKUP(E55,[1]BV!$A$5:$Y$350,21,0)+VLOOKUP(E55,[1]BV!$A$5:$Y$350,23,0),0)</f>
        <v>5950000</v>
      </c>
      <c r="K55" s="106">
        <v>40300000</v>
      </c>
    </row>
    <row r="56" spans="1:11" x14ac:dyDescent="0.25">
      <c r="A56" s="130">
        <v>53</v>
      </c>
      <c r="B56" s="131" t="s">
        <v>723</v>
      </c>
      <c r="C56" s="2" t="s">
        <v>93</v>
      </c>
      <c r="D56" s="2" t="s">
        <v>631</v>
      </c>
      <c r="E56" s="132">
        <v>5307</v>
      </c>
      <c r="F56" s="133">
        <f>IFERROR(VLOOKUP(E56,[1]BV!$A$5:$Y$350,5,0)+VLOOKUP(E56,[1]BV!$A$5:$Y$350,7,0),0)</f>
        <v>8700000</v>
      </c>
      <c r="G56" s="133">
        <f>IFERROR(VLOOKUP(E56,[1]BV!$A$5:$Y$350,9,0)+VLOOKUP(E56,[1]BV!$A$5:$Y$350,11,0),0)</f>
        <v>39350000</v>
      </c>
      <c r="H56" s="133">
        <f>IFERROR(VLOOKUP(E56,[1]BV!$A$5:$Y$350,13,0)+VLOOKUP(E56,[1]BV!$A$5:$Y$350,15,0),0)</f>
        <v>6500000</v>
      </c>
      <c r="I56" s="133">
        <f>IFERROR(VLOOKUP(E56,[1]BV!$A$5:$Y$350,17,0)+VLOOKUP(E56,[1]BV!$A$5:$Y$350,19,0),0)</f>
        <v>0</v>
      </c>
      <c r="J56" s="134">
        <f>IFERROR(VLOOKUP(E56,[1]BV!$A$5:$Y$350,21,0)+VLOOKUP(E56,[1]BV!$A$5:$Y$350,23,0),0)</f>
        <v>6300000</v>
      </c>
      <c r="K56" s="106">
        <v>60850000</v>
      </c>
    </row>
    <row r="57" spans="1:11" x14ac:dyDescent="0.25">
      <c r="A57" s="130">
        <v>54</v>
      </c>
      <c r="B57" s="131" t="s">
        <v>723</v>
      </c>
      <c r="C57" s="2" t="s">
        <v>724</v>
      </c>
      <c r="D57" s="2" t="s">
        <v>725</v>
      </c>
      <c r="E57" s="132">
        <v>5308</v>
      </c>
      <c r="F57" s="133">
        <f>IFERROR(VLOOKUP(E57,[1]BV!$A$5:$Y$350,5,0)+VLOOKUP(E57,[1]BV!$A$5:$Y$350,7,0),0)</f>
        <v>0</v>
      </c>
      <c r="G57" s="133">
        <f>IFERROR(VLOOKUP(E57,[1]BV!$A$5:$Y$350,9,0)+VLOOKUP(E57,[1]BV!$A$5:$Y$350,11,0),0)</f>
        <v>0</v>
      </c>
      <c r="H57" s="133">
        <f>IFERROR(VLOOKUP(E57,[1]BV!$A$5:$Y$350,13,0)+VLOOKUP(E57,[1]BV!$A$5:$Y$350,15,0),0)</f>
        <v>0</v>
      </c>
      <c r="I57" s="133">
        <f>IFERROR(VLOOKUP(E57,[1]BV!$A$5:$Y$350,17,0)+VLOOKUP(E57,[1]BV!$A$5:$Y$350,19,0),0)</f>
        <v>0</v>
      </c>
      <c r="J57" s="134">
        <f>IFERROR(VLOOKUP(E57,[1]BV!$A$5:$Y$350,21,0)+VLOOKUP(E57,[1]BV!$A$5:$Y$350,23,0),0)</f>
        <v>0</v>
      </c>
      <c r="K57" s="106">
        <v>0</v>
      </c>
    </row>
    <row r="58" spans="1:11" x14ac:dyDescent="0.25">
      <c r="A58" s="130">
        <v>55</v>
      </c>
      <c r="B58" s="131" t="s">
        <v>723</v>
      </c>
      <c r="C58" s="2" t="s">
        <v>94</v>
      </c>
      <c r="D58" s="2" t="s">
        <v>632</v>
      </c>
      <c r="E58" s="132">
        <v>5309</v>
      </c>
      <c r="F58" s="133">
        <f>IFERROR(VLOOKUP(E58,[1]BV!$A$5:$Y$350,5,0)+VLOOKUP(E58,[1]BV!$A$5:$Y$350,7,0),0)</f>
        <v>0</v>
      </c>
      <c r="G58" s="133">
        <f>IFERROR(VLOOKUP(E58,[1]BV!$A$5:$Y$350,9,0)+VLOOKUP(E58,[1]BV!$A$5:$Y$350,11,0),0)</f>
        <v>21550000</v>
      </c>
      <c r="H58" s="133">
        <f>IFERROR(VLOOKUP(E58,[1]BV!$A$5:$Y$350,13,0)+VLOOKUP(E58,[1]BV!$A$5:$Y$350,15,0),0)</f>
        <v>11100000</v>
      </c>
      <c r="I58" s="133">
        <f>IFERROR(VLOOKUP(E58,[1]BV!$A$5:$Y$350,17,0)+VLOOKUP(E58,[1]BV!$A$5:$Y$350,19,0),0)</f>
        <v>0</v>
      </c>
      <c r="J58" s="134">
        <f>IFERROR(VLOOKUP(E58,[1]BV!$A$5:$Y$350,21,0)+VLOOKUP(E58,[1]BV!$A$5:$Y$350,23,0),0)</f>
        <v>4150000</v>
      </c>
      <c r="K58" s="106">
        <v>36800000</v>
      </c>
    </row>
    <row r="59" spans="1:11" x14ac:dyDescent="0.25">
      <c r="A59" s="130">
        <v>56</v>
      </c>
      <c r="B59" s="131" t="s">
        <v>723</v>
      </c>
      <c r="C59" s="2" t="s">
        <v>95</v>
      </c>
      <c r="D59" s="2" t="s">
        <v>96</v>
      </c>
      <c r="E59" s="132">
        <v>5401</v>
      </c>
      <c r="F59" s="133">
        <f>IFERROR(VLOOKUP(E59,[1]BV!$A$5:$Y$350,5,0)+VLOOKUP(E59,[1]BV!$A$5:$Y$350,7,0),0)</f>
        <v>25250000</v>
      </c>
      <c r="G59" s="133">
        <f>IFERROR(VLOOKUP(E59,[1]BV!$A$5:$Y$350,9,0)+VLOOKUP(E59,[1]BV!$A$5:$Y$350,11,0),0)</f>
        <v>74150000</v>
      </c>
      <c r="H59" s="133">
        <f>IFERROR(VLOOKUP(E59,[1]BV!$A$5:$Y$350,13,0)+VLOOKUP(E59,[1]BV!$A$5:$Y$350,15,0),0)</f>
        <v>34250000</v>
      </c>
      <c r="I59" s="133">
        <f>IFERROR(VLOOKUP(E59,[1]BV!$A$5:$Y$350,17,0)+VLOOKUP(E59,[1]BV!$A$5:$Y$350,19,0),0)</f>
        <v>0</v>
      </c>
      <c r="J59" s="134">
        <f>IFERROR(VLOOKUP(E59,[1]BV!$A$5:$Y$350,21,0)+VLOOKUP(E59,[1]BV!$A$5:$Y$350,23,0),0)</f>
        <v>14350000</v>
      </c>
      <c r="K59" s="106">
        <v>148000000</v>
      </c>
    </row>
    <row r="60" spans="1:11" x14ac:dyDescent="0.25">
      <c r="A60" s="130">
        <v>57</v>
      </c>
      <c r="B60" s="131" t="s">
        <v>723</v>
      </c>
      <c r="C60" s="2" t="s">
        <v>726</v>
      </c>
      <c r="D60" s="2" t="s">
        <v>727</v>
      </c>
      <c r="E60" s="132">
        <v>5402</v>
      </c>
      <c r="F60" s="133">
        <f>IFERROR(VLOOKUP(E60,[1]BV!$A$5:$Y$350,5,0)+VLOOKUP(E60,[1]BV!$A$5:$Y$350,7,0),0)</f>
        <v>0</v>
      </c>
      <c r="G60" s="133">
        <f>IFERROR(VLOOKUP(E60,[1]BV!$A$5:$Y$350,9,0)+VLOOKUP(E60,[1]BV!$A$5:$Y$350,11,0),0)</f>
        <v>0</v>
      </c>
      <c r="H60" s="133">
        <f>IFERROR(VLOOKUP(E60,[1]BV!$A$5:$Y$350,13,0)+VLOOKUP(E60,[1]BV!$A$5:$Y$350,15,0),0)</f>
        <v>0</v>
      </c>
      <c r="I60" s="133">
        <f>IFERROR(VLOOKUP(E60,[1]BV!$A$5:$Y$350,17,0)+VLOOKUP(E60,[1]BV!$A$5:$Y$350,19,0),0)</f>
        <v>0</v>
      </c>
      <c r="J60" s="134">
        <f>IFERROR(VLOOKUP(E60,[1]BV!$A$5:$Y$350,21,0)+VLOOKUP(E60,[1]BV!$A$5:$Y$350,23,0),0)</f>
        <v>0</v>
      </c>
      <c r="K60" s="106">
        <v>0</v>
      </c>
    </row>
    <row r="61" spans="1:11" x14ac:dyDescent="0.25">
      <c r="A61" s="130">
        <v>58</v>
      </c>
      <c r="B61" s="131" t="s">
        <v>723</v>
      </c>
      <c r="C61" s="2" t="s">
        <v>97</v>
      </c>
      <c r="D61" s="2" t="s">
        <v>98</v>
      </c>
      <c r="E61" s="132">
        <v>5403</v>
      </c>
      <c r="F61" s="133">
        <f>IFERROR(VLOOKUP(E61,[1]BV!$A$5:$Y$350,5,0)+VLOOKUP(E61,[1]BV!$A$5:$Y$350,7,0),0)</f>
        <v>12950000</v>
      </c>
      <c r="G61" s="133">
        <f>IFERROR(VLOOKUP(E61,[1]BV!$A$5:$Y$350,9,0)+VLOOKUP(E61,[1]BV!$A$5:$Y$350,11,0),0)</f>
        <v>36950000</v>
      </c>
      <c r="H61" s="133">
        <f>IFERROR(VLOOKUP(E61,[1]BV!$A$5:$Y$350,13,0)+VLOOKUP(E61,[1]BV!$A$5:$Y$350,15,0),0)</f>
        <v>13000000</v>
      </c>
      <c r="I61" s="133">
        <f>IFERROR(VLOOKUP(E61,[1]BV!$A$5:$Y$350,17,0)+VLOOKUP(E61,[1]BV!$A$5:$Y$350,19,0),0)</f>
        <v>0</v>
      </c>
      <c r="J61" s="134">
        <f>IFERROR(VLOOKUP(E61,[1]BV!$A$5:$Y$350,21,0)+VLOOKUP(E61,[1]BV!$A$5:$Y$350,23,0),0)</f>
        <v>5200000</v>
      </c>
      <c r="K61" s="106">
        <v>68100000</v>
      </c>
    </row>
    <row r="62" spans="1:11" x14ac:dyDescent="0.25">
      <c r="A62" s="130">
        <v>59</v>
      </c>
      <c r="B62" s="131" t="s">
        <v>723</v>
      </c>
      <c r="C62" s="2" t="s">
        <v>99</v>
      </c>
      <c r="D62" s="2" t="s">
        <v>100</v>
      </c>
      <c r="E62" s="132">
        <v>5404</v>
      </c>
      <c r="F62" s="133">
        <f>IFERROR(VLOOKUP(E62,[1]BV!$A$5:$Y$350,5,0)+VLOOKUP(E62,[1]BV!$A$5:$Y$350,7,0),0)</f>
        <v>15700000</v>
      </c>
      <c r="G62" s="133">
        <f>IFERROR(VLOOKUP(E62,[1]BV!$A$5:$Y$350,9,0)+VLOOKUP(E62,[1]BV!$A$5:$Y$350,11,0),0)</f>
        <v>9050000</v>
      </c>
      <c r="H62" s="133">
        <f>IFERROR(VLOOKUP(E62,[1]BV!$A$5:$Y$350,13,0)+VLOOKUP(E62,[1]BV!$A$5:$Y$350,15,0),0)</f>
        <v>9200000</v>
      </c>
      <c r="I62" s="133">
        <f>IFERROR(VLOOKUP(E62,[1]BV!$A$5:$Y$350,17,0)+VLOOKUP(E62,[1]BV!$A$5:$Y$350,19,0),0)</f>
        <v>0</v>
      </c>
      <c r="J62" s="134">
        <f>IFERROR(VLOOKUP(E62,[1]BV!$A$5:$Y$350,21,0)+VLOOKUP(E62,[1]BV!$A$5:$Y$350,23,0),0)</f>
        <v>0</v>
      </c>
      <c r="K62" s="106">
        <v>33950000</v>
      </c>
    </row>
    <row r="63" spans="1:11" x14ac:dyDescent="0.25">
      <c r="A63" s="130">
        <v>60</v>
      </c>
      <c r="B63" s="131" t="s">
        <v>723</v>
      </c>
      <c r="C63" s="2" t="s">
        <v>101</v>
      </c>
      <c r="D63" s="2" t="s">
        <v>102</v>
      </c>
      <c r="E63" s="132">
        <v>5405</v>
      </c>
      <c r="F63" s="133">
        <f>IFERROR(VLOOKUP(E63,[1]BV!$A$5:$Y$350,5,0)+VLOOKUP(E63,[1]BV!$A$5:$Y$350,7,0),0)</f>
        <v>12600000</v>
      </c>
      <c r="G63" s="133">
        <f>IFERROR(VLOOKUP(E63,[1]BV!$A$5:$Y$350,9,0)+VLOOKUP(E63,[1]BV!$A$5:$Y$350,11,0),0)</f>
        <v>16650000</v>
      </c>
      <c r="H63" s="133">
        <f>IFERROR(VLOOKUP(E63,[1]BV!$A$5:$Y$350,13,0)+VLOOKUP(E63,[1]BV!$A$5:$Y$350,15,0),0)</f>
        <v>14000000</v>
      </c>
      <c r="I63" s="133">
        <f>IFERROR(VLOOKUP(E63,[1]BV!$A$5:$Y$350,17,0)+VLOOKUP(E63,[1]BV!$A$5:$Y$350,19,0),0)</f>
        <v>0</v>
      </c>
      <c r="J63" s="134">
        <f>IFERROR(VLOOKUP(E63,[1]BV!$A$5:$Y$350,21,0)+VLOOKUP(E63,[1]BV!$A$5:$Y$350,23,0),0)</f>
        <v>1850000</v>
      </c>
      <c r="K63" s="106">
        <v>45100000</v>
      </c>
    </row>
    <row r="64" spans="1:11" x14ac:dyDescent="0.25">
      <c r="A64" s="130">
        <v>61</v>
      </c>
      <c r="B64" s="131" t="s">
        <v>723</v>
      </c>
      <c r="C64" s="2" t="s">
        <v>103</v>
      </c>
      <c r="D64" s="2" t="s">
        <v>104</v>
      </c>
      <c r="E64" s="132">
        <v>5406</v>
      </c>
      <c r="F64" s="133">
        <f>IFERROR(VLOOKUP(E64,[1]BV!$A$5:$Y$350,5,0)+VLOOKUP(E64,[1]BV!$A$5:$Y$350,7,0),0)</f>
        <v>17500000</v>
      </c>
      <c r="G64" s="133">
        <f>IFERROR(VLOOKUP(E64,[1]BV!$A$5:$Y$350,9,0)+VLOOKUP(E64,[1]BV!$A$5:$Y$350,11,0),0)</f>
        <v>16550000</v>
      </c>
      <c r="H64" s="133">
        <f>IFERROR(VLOOKUP(E64,[1]BV!$A$5:$Y$350,13,0)+VLOOKUP(E64,[1]BV!$A$5:$Y$350,15,0),0)</f>
        <v>13800000</v>
      </c>
      <c r="I64" s="133">
        <f>IFERROR(VLOOKUP(E64,[1]BV!$A$5:$Y$350,17,0)+VLOOKUP(E64,[1]BV!$A$5:$Y$350,19,0),0)</f>
        <v>0</v>
      </c>
      <c r="J64" s="134">
        <f>IFERROR(VLOOKUP(E64,[1]BV!$A$5:$Y$350,21,0)+VLOOKUP(E64,[1]BV!$A$5:$Y$350,23,0),0)</f>
        <v>2550000</v>
      </c>
      <c r="K64" s="106">
        <v>50400000</v>
      </c>
    </row>
    <row r="65" spans="1:11" x14ac:dyDescent="0.25">
      <c r="A65" s="130">
        <v>62</v>
      </c>
      <c r="B65" s="131" t="s">
        <v>723</v>
      </c>
      <c r="C65" s="2" t="s">
        <v>105</v>
      </c>
      <c r="D65" s="2" t="s">
        <v>106</v>
      </c>
      <c r="E65" s="132">
        <v>5501</v>
      </c>
      <c r="F65" s="133">
        <f>IFERROR(VLOOKUP(E65,[1]BV!$A$5:$Y$350,5,0)+VLOOKUP(E65,[1]BV!$A$5:$Y$350,7,0),0)</f>
        <v>16700000</v>
      </c>
      <c r="G65" s="133">
        <f>IFERROR(VLOOKUP(E65,[1]BV!$A$5:$Y$350,9,0)+VLOOKUP(E65,[1]BV!$A$5:$Y$350,11,0),0)</f>
        <v>83350000</v>
      </c>
      <c r="H65" s="133">
        <f>IFERROR(VLOOKUP(E65,[1]BV!$A$5:$Y$350,13,0)+VLOOKUP(E65,[1]BV!$A$5:$Y$350,15,0),0)</f>
        <v>53800000</v>
      </c>
      <c r="I65" s="133">
        <f>IFERROR(VLOOKUP(E65,[1]BV!$A$5:$Y$350,17,0)+VLOOKUP(E65,[1]BV!$A$5:$Y$350,19,0),0)</f>
        <v>0</v>
      </c>
      <c r="J65" s="134">
        <f>IFERROR(VLOOKUP(E65,[1]BV!$A$5:$Y$350,21,0)+VLOOKUP(E65,[1]BV!$A$5:$Y$350,23,0),0)</f>
        <v>13300000</v>
      </c>
      <c r="K65" s="106">
        <v>167150000</v>
      </c>
    </row>
    <row r="66" spans="1:11" x14ac:dyDescent="0.25">
      <c r="A66" s="130">
        <v>63</v>
      </c>
      <c r="B66" s="131" t="s">
        <v>723</v>
      </c>
      <c r="C66" s="2" t="s">
        <v>107</v>
      </c>
      <c r="D66" s="2" t="s">
        <v>108</v>
      </c>
      <c r="E66" s="132">
        <v>5502</v>
      </c>
      <c r="F66" s="133">
        <f>IFERROR(VLOOKUP(E66,[1]BV!$A$5:$Y$350,5,0)+VLOOKUP(E66,[1]BV!$A$5:$Y$350,7,0),0)</f>
        <v>0</v>
      </c>
      <c r="G66" s="133">
        <f>IFERROR(VLOOKUP(E66,[1]BV!$A$5:$Y$350,9,0)+VLOOKUP(E66,[1]BV!$A$5:$Y$350,11,0),0)</f>
        <v>17450000</v>
      </c>
      <c r="H66" s="133">
        <f>IFERROR(VLOOKUP(E66,[1]BV!$A$5:$Y$350,13,0)+VLOOKUP(E66,[1]BV!$A$5:$Y$350,15,0),0)</f>
        <v>11300000</v>
      </c>
      <c r="I66" s="133">
        <f>IFERROR(VLOOKUP(E66,[1]BV!$A$5:$Y$350,17,0)+VLOOKUP(E66,[1]BV!$A$5:$Y$350,19,0),0)</f>
        <v>0</v>
      </c>
      <c r="J66" s="134">
        <f>IFERROR(VLOOKUP(E66,[1]BV!$A$5:$Y$350,21,0)+VLOOKUP(E66,[1]BV!$A$5:$Y$350,23,0),0)</f>
        <v>1300000</v>
      </c>
      <c r="K66" s="106">
        <v>30050000</v>
      </c>
    </row>
    <row r="67" spans="1:11" x14ac:dyDescent="0.25">
      <c r="A67" s="130">
        <v>64</v>
      </c>
      <c r="B67" s="131" t="s">
        <v>723</v>
      </c>
      <c r="C67" s="2" t="s">
        <v>109</v>
      </c>
      <c r="D67" s="2" t="s">
        <v>110</v>
      </c>
      <c r="E67" s="132">
        <v>5503</v>
      </c>
      <c r="F67" s="133">
        <f>IFERROR(VLOOKUP(E67,[1]BV!$A$5:$Y$350,5,0)+VLOOKUP(E67,[1]BV!$A$5:$Y$350,7,0),0)</f>
        <v>6200000</v>
      </c>
      <c r="G67" s="133">
        <f>IFERROR(VLOOKUP(E67,[1]BV!$A$5:$Y$350,9,0)+VLOOKUP(E67,[1]BV!$A$5:$Y$350,11,0),0)</f>
        <v>21100000</v>
      </c>
      <c r="H67" s="133">
        <f>IFERROR(VLOOKUP(E67,[1]BV!$A$5:$Y$350,13,0)+VLOOKUP(E67,[1]BV!$A$5:$Y$350,15,0),0)</f>
        <v>10550000</v>
      </c>
      <c r="I67" s="133">
        <f>IFERROR(VLOOKUP(E67,[1]BV!$A$5:$Y$350,17,0)+VLOOKUP(E67,[1]BV!$A$5:$Y$350,19,0),0)</f>
        <v>0</v>
      </c>
      <c r="J67" s="134">
        <f>IFERROR(VLOOKUP(E67,[1]BV!$A$5:$Y$350,21,0)+VLOOKUP(E67,[1]BV!$A$5:$Y$350,23,0),0)</f>
        <v>7600000</v>
      </c>
      <c r="K67" s="106">
        <v>45450000</v>
      </c>
    </row>
    <row r="68" spans="1:11" x14ac:dyDescent="0.25">
      <c r="A68" s="130">
        <v>65</v>
      </c>
      <c r="B68" s="131" t="s">
        <v>723</v>
      </c>
      <c r="C68" s="2" t="s">
        <v>111</v>
      </c>
      <c r="D68" s="2" t="s">
        <v>112</v>
      </c>
      <c r="E68" s="132">
        <v>5504</v>
      </c>
      <c r="F68" s="133">
        <f>IFERROR(VLOOKUP(E68,[1]BV!$A$5:$Y$350,5,0)+VLOOKUP(E68,[1]BV!$A$5:$Y$350,7,0),0)</f>
        <v>0</v>
      </c>
      <c r="G68" s="133">
        <f>IFERROR(VLOOKUP(E68,[1]BV!$A$5:$Y$350,9,0)+VLOOKUP(E68,[1]BV!$A$5:$Y$350,11,0),0)</f>
        <v>37750000</v>
      </c>
      <c r="H68" s="133">
        <f>IFERROR(VLOOKUP(E68,[1]BV!$A$5:$Y$350,13,0)+VLOOKUP(E68,[1]BV!$A$5:$Y$350,15,0),0)</f>
        <v>21400000</v>
      </c>
      <c r="I68" s="133">
        <f>IFERROR(VLOOKUP(E68,[1]BV!$A$5:$Y$350,17,0)+VLOOKUP(E68,[1]BV!$A$5:$Y$350,19,0),0)</f>
        <v>0</v>
      </c>
      <c r="J68" s="134">
        <f>IFERROR(VLOOKUP(E68,[1]BV!$A$5:$Y$350,21,0)+VLOOKUP(E68,[1]BV!$A$5:$Y$350,23,0),0)</f>
        <v>9300000</v>
      </c>
      <c r="K68" s="106">
        <v>68450000</v>
      </c>
    </row>
    <row r="69" spans="1:11" x14ac:dyDescent="0.25">
      <c r="A69" s="130">
        <v>66</v>
      </c>
      <c r="B69" s="131" t="s">
        <v>723</v>
      </c>
      <c r="C69" s="2" t="s">
        <v>113</v>
      </c>
      <c r="D69" s="2" t="s">
        <v>114</v>
      </c>
      <c r="E69" s="132">
        <v>5505</v>
      </c>
      <c r="F69" s="133">
        <f>IFERROR(VLOOKUP(E69,[1]BV!$A$5:$Y$350,5,0)+VLOOKUP(E69,[1]BV!$A$5:$Y$350,7,0),0)</f>
        <v>0</v>
      </c>
      <c r="G69" s="133">
        <f>IFERROR(VLOOKUP(E69,[1]BV!$A$5:$Y$350,9,0)+VLOOKUP(E69,[1]BV!$A$5:$Y$350,11,0),0)</f>
        <v>8400000</v>
      </c>
      <c r="H69" s="133">
        <f>IFERROR(VLOOKUP(E69,[1]BV!$A$5:$Y$350,13,0)+VLOOKUP(E69,[1]BV!$A$5:$Y$350,15,0),0)</f>
        <v>6000000</v>
      </c>
      <c r="I69" s="133">
        <f>IFERROR(VLOOKUP(E69,[1]BV!$A$5:$Y$350,17,0)+VLOOKUP(E69,[1]BV!$A$5:$Y$350,19,0),0)</f>
        <v>0</v>
      </c>
      <c r="J69" s="134">
        <f>IFERROR(VLOOKUP(E69,[1]BV!$A$5:$Y$350,21,0)+VLOOKUP(E69,[1]BV!$A$5:$Y$350,23,0),0)</f>
        <v>3300000</v>
      </c>
      <c r="K69" s="106">
        <v>17700000</v>
      </c>
    </row>
    <row r="70" spans="1:11" x14ac:dyDescent="0.25">
      <c r="A70" s="130">
        <v>67</v>
      </c>
      <c r="B70" s="131" t="s">
        <v>723</v>
      </c>
      <c r="C70" s="2" t="s">
        <v>115</v>
      </c>
      <c r="D70" s="2" t="s">
        <v>116</v>
      </c>
      <c r="E70" s="132">
        <v>5506</v>
      </c>
      <c r="F70" s="133">
        <f>IFERROR(VLOOKUP(E70,[1]BV!$A$5:$Y$350,5,0)+VLOOKUP(E70,[1]BV!$A$5:$Y$350,7,0),0)</f>
        <v>7850000</v>
      </c>
      <c r="G70" s="133">
        <f>IFERROR(VLOOKUP(E70,[1]BV!$A$5:$Y$350,9,0)+VLOOKUP(E70,[1]BV!$A$5:$Y$350,11,0),0)</f>
        <v>55950000</v>
      </c>
      <c r="H70" s="133">
        <f>IFERROR(VLOOKUP(E70,[1]BV!$A$5:$Y$350,13,0)+VLOOKUP(E70,[1]BV!$A$5:$Y$350,15,0),0)</f>
        <v>5950000</v>
      </c>
      <c r="I70" s="133">
        <f>IFERROR(VLOOKUP(E70,[1]BV!$A$5:$Y$350,17,0)+VLOOKUP(E70,[1]BV!$A$5:$Y$350,19,0),0)</f>
        <v>0</v>
      </c>
      <c r="J70" s="134">
        <f>IFERROR(VLOOKUP(E70,[1]BV!$A$5:$Y$350,21,0)+VLOOKUP(E70,[1]BV!$A$5:$Y$350,23,0),0)</f>
        <v>2650000</v>
      </c>
      <c r="K70" s="106">
        <v>72400000</v>
      </c>
    </row>
    <row r="71" spans="1:11" x14ac:dyDescent="0.25">
      <c r="A71" s="130">
        <v>68</v>
      </c>
      <c r="B71" s="131" t="s">
        <v>723</v>
      </c>
      <c r="C71" s="2" t="s">
        <v>117</v>
      </c>
      <c r="D71" s="2" t="s">
        <v>633</v>
      </c>
      <c r="E71" s="132">
        <v>5507</v>
      </c>
      <c r="F71" s="133">
        <f>IFERROR(VLOOKUP(E71,[1]BV!$A$5:$Y$350,5,0)+VLOOKUP(E71,[1]BV!$A$5:$Y$350,7,0),0)</f>
        <v>6200000</v>
      </c>
      <c r="G71" s="133">
        <f>IFERROR(VLOOKUP(E71,[1]BV!$A$5:$Y$350,9,0)+VLOOKUP(E71,[1]BV!$A$5:$Y$350,11,0),0)</f>
        <v>20650000</v>
      </c>
      <c r="H71" s="133">
        <f>IFERROR(VLOOKUP(E71,[1]BV!$A$5:$Y$350,13,0)+VLOOKUP(E71,[1]BV!$A$5:$Y$350,15,0),0)</f>
        <v>9100000</v>
      </c>
      <c r="I71" s="133">
        <f>IFERROR(VLOOKUP(E71,[1]BV!$A$5:$Y$350,17,0)+VLOOKUP(E71,[1]BV!$A$5:$Y$350,19,0),0)</f>
        <v>0</v>
      </c>
      <c r="J71" s="134">
        <f>IFERROR(VLOOKUP(E71,[1]BV!$A$5:$Y$350,21,0)+VLOOKUP(E71,[1]BV!$A$5:$Y$350,23,0),0)</f>
        <v>1750000</v>
      </c>
      <c r="K71" s="106">
        <v>37700000</v>
      </c>
    </row>
    <row r="72" spans="1:11" x14ac:dyDescent="0.25">
      <c r="A72" s="130">
        <v>69</v>
      </c>
      <c r="B72" s="131" t="s">
        <v>723</v>
      </c>
      <c r="C72" s="2" t="s">
        <v>118</v>
      </c>
      <c r="D72" s="2" t="s">
        <v>119</v>
      </c>
      <c r="E72" s="132">
        <v>5601</v>
      </c>
      <c r="F72" s="133">
        <f>IFERROR(VLOOKUP(E72,[1]BV!$A$5:$Y$350,5,0)+VLOOKUP(E72,[1]BV!$A$5:$Y$350,7,0),0)</f>
        <v>15900000</v>
      </c>
      <c r="G72" s="133">
        <f>IFERROR(VLOOKUP(E72,[1]BV!$A$5:$Y$350,9,0)+VLOOKUP(E72,[1]BV!$A$5:$Y$350,11,0),0)</f>
        <v>102300000</v>
      </c>
      <c r="H72" s="133">
        <f>IFERROR(VLOOKUP(E72,[1]BV!$A$5:$Y$350,13,0)+VLOOKUP(E72,[1]BV!$A$5:$Y$350,15,0),0)</f>
        <v>16050000</v>
      </c>
      <c r="I72" s="133">
        <f>IFERROR(VLOOKUP(E72,[1]BV!$A$5:$Y$350,17,0)+VLOOKUP(E72,[1]BV!$A$5:$Y$350,19,0),0)</f>
        <v>1250000</v>
      </c>
      <c r="J72" s="134">
        <f>IFERROR(VLOOKUP(E72,[1]BV!$A$5:$Y$350,21,0)+VLOOKUP(E72,[1]BV!$A$5:$Y$350,23,0),0)</f>
        <v>16250000</v>
      </c>
      <c r="K72" s="106">
        <v>151750000</v>
      </c>
    </row>
    <row r="73" spans="1:11" x14ac:dyDescent="0.25">
      <c r="A73" s="130">
        <v>70</v>
      </c>
      <c r="B73" s="131" t="s">
        <v>723</v>
      </c>
      <c r="C73" s="2" t="s">
        <v>120</v>
      </c>
      <c r="D73" s="2" t="s">
        <v>121</v>
      </c>
      <c r="E73" s="132">
        <v>5602</v>
      </c>
      <c r="F73" s="133">
        <f>IFERROR(VLOOKUP(E73,[1]BV!$A$5:$Y$350,5,0)+VLOOKUP(E73,[1]BV!$A$5:$Y$350,7,0),0)</f>
        <v>5200000</v>
      </c>
      <c r="G73" s="133">
        <f>IFERROR(VLOOKUP(E73,[1]BV!$A$5:$Y$350,9,0)+VLOOKUP(E73,[1]BV!$A$5:$Y$350,11,0),0)</f>
        <v>16350000</v>
      </c>
      <c r="H73" s="133">
        <f>IFERROR(VLOOKUP(E73,[1]BV!$A$5:$Y$350,13,0)+VLOOKUP(E73,[1]BV!$A$5:$Y$350,15,0),0)</f>
        <v>4650000</v>
      </c>
      <c r="I73" s="133">
        <f>IFERROR(VLOOKUP(E73,[1]BV!$A$5:$Y$350,17,0)+VLOOKUP(E73,[1]BV!$A$5:$Y$350,19,0),0)</f>
        <v>0</v>
      </c>
      <c r="J73" s="134">
        <f>IFERROR(VLOOKUP(E73,[1]BV!$A$5:$Y$350,21,0)+VLOOKUP(E73,[1]BV!$A$5:$Y$350,23,0),0)</f>
        <v>2550000</v>
      </c>
      <c r="K73" s="106">
        <v>28750000</v>
      </c>
    </row>
    <row r="74" spans="1:11" x14ac:dyDescent="0.25">
      <c r="A74" s="130">
        <v>71</v>
      </c>
      <c r="B74" s="131" t="s">
        <v>723</v>
      </c>
      <c r="C74" s="2" t="s">
        <v>122</v>
      </c>
      <c r="D74" s="2" t="s">
        <v>123</v>
      </c>
      <c r="E74" s="132">
        <v>5603</v>
      </c>
      <c r="F74" s="133">
        <f>IFERROR(VLOOKUP(E74,[1]BV!$A$5:$Y$350,5,0)+VLOOKUP(E74,[1]BV!$A$5:$Y$350,7,0),0)</f>
        <v>0</v>
      </c>
      <c r="G74" s="133">
        <f>IFERROR(VLOOKUP(E74,[1]BV!$A$5:$Y$350,9,0)+VLOOKUP(E74,[1]BV!$A$5:$Y$350,11,0),0)</f>
        <v>21500000</v>
      </c>
      <c r="H74" s="133">
        <f>IFERROR(VLOOKUP(E74,[1]BV!$A$5:$Y$350,13,0)+VLOOKUP(E74,[1]BV!$A$5:$Y$350,15,0),0)</f>
        <v>6450000</v>
      </c>
      <c r="I74" s="133">
        <f>IFERROR(VLOOKUP(E74,[1]BV!$A$5:$Y$350,17,0)+VLOOKUP(E74,[1]BV!$A$5:$Y$350,19,0),0)</f>
        <v>0</v>
      </c>
      <c r="J74" s="134">
        <f>IFERROR(VLOOKUP(E74,[1]BV!$A$5:$Y$350,21,0)+VLOOKUP(E74,[1]BV!$A$5:$Y$350,23,0),0)</f>
        <v>5250000</v>
      </c>
      <c r="K74" s="106">
        <v>33200000</v>
      </c>
    </row>
    <row r="75" spans="1:11" x14ac:dyDescent="0.25">
      <c r="A75" s="130">
        <v>72</v>
      </c>
      <c r="B75" s="131" t="s">
        <v>723</v>
      </c>
      <c r="C75" s="2" t="s">
        <v>124</v>
      </c>
      <c r="D75" s="2" t="s">
        <v>125</v>
      </c>
      <c r="E75" s="132">
        <v>5604</v>
      </c>
      <c r="F75" s="133">
        <f>IFERROR(VLOOKUP(E75,[1]BV!$A$5:$Y$350,5,0)+VLOOKUP(E75,[1]BV!$A$5:$Y$350,7,0),0)</f>
        <v>5650000</v>
      </c>
      <c r="G75" s="133">
        <f>IFERROR(VLOOKUP(E75,[1]BV!$A$5:$Y$350,9,0)+VLOOKUP(E75,[1]BV!$A$5:$Y$350,11,0),0)</f>
        <v>23050000</v>
      </c>
      <c r="H75" s="133">
        <f>IFERROR(VLOOKUP(E75,[1]BV!$A$5:$Y$350,13,0)+VLOOKUP(E75,[1]BV!$A$5:$Y$350,15,0),0)</f>
        <v>8300000</v>
      </c>
      <c r="I75" s="133">
        <f>IFERROR(VLOOKUP(E75,[1]BV!$A$5:$Y$350,17,0)+VLOOKUP(E75,[1]BV!$A$5:$Y$350,19,0),0)</f>
        <v>0</v>
      </c>
      <c r="J75" s="134">
        <f>IFERROR(VLOOKUP(E75,[1]BV!$A$5:$Y$350,21,0)+VLOOKUP(E75,[1]BV!$A$5:$Y$350,23,0),0)</f>
        <v>2950000</v>
      </c>
      <c r="K75" s="106">
        <v>39950000</v>
      </c>
    </row>
    <row r="76" spans="1:11" x14ac:dyDescent="0.25">
      <c r="A76" s="130">
        <v>73</v>
      </c>
      <c r="B76" s="131" t="s">
        <v>723</v>
      </c>
      <c r="C76" s="2" t="s">
        <v>126</v>
      </c>
      <c r="D76" s="2" t="s">
        <v>634</v>
      </c>
      <c r="E76" s="132">
        <v>5605</v>
      </c>
      <c r="F76" s="133">
        <f>IFERROR(VLOOKUP(E76,[1]BV!$A$5:$Y$350,5,0)+VLOOKUP(E76,[1]BV!$A$5:$Y$350,7,0),0)</f>
        <v>0</v>
      </c>
      <c r="G76" s="133">
        <f>IFERROR(VLOOKUP(E76,[1]BV!$A$5:$Y$350,9,0)+VLOOKUP(E76,[1]BV!$A$5:$Y$350,11,0),0)</f>
        <v>13750000</v>
      </c>
      <c r="H76" s="133">
        <f>IFERROR(VLOOKUP(E76,[1]BV!$A$5:$Y$350,13,0)+VLOOKUP(E76,[1]BV!$A$5:$Y$350,15,0),0)</f>
        <v>9550000</v>
      </c>
      <c r="I76" s="133">
        <f>IFERROR(VLOOKUP(E76,[1]BV!$A$5:$Y$350,17,0)+VLOOKUP(E76,[1]BV!$A$5:$Y$350,19,0),0)</f>
        <v>0</v>
      </c>
      <c r="J76" s="134">
        <f>IFERROR(VLOOKUP(E76,[1]BV!$A$5:$Y$350,21,0)+VLOOKUP(E76,[1]BV!$A$5:$Y$350,23,0),0)</f>
        <v>3300000</v>
      </c>
      <c r="K76" s="106">
        <v>26600000</v>
      </c>
    </row>
    <row r="77" spans="1:11" x14ac:dyDescent="0.25">
      <c r="A77" s="130">
        <v>74</v>
      </c>
      <c r="B77" s="131" t="s">
        <v>723</v>
      </c>
      <c r="C77" s="2" t="s">
        <v>127</v>
      </c>
      <c r="D77" s="2" t="s">
        <v>635</v>
      </c>
      <c r="E77" s="132">
        <v>5606</v>
      </c>
      <c r="F77" s="133">
        <f>IFERROR(VLOOKUP(E77,[1]BV!$A$5:$Y$350,5,0)+VLOOKUP(E77,[1]BV!$A$5:$Y$350,7,0),0)</f>
        <v>0</v>
      </c>
      <c r="G77" s="133">
        <f>IFERROR(VLOOKUP(E77,[1]BV!$A$5:$Y$350,9,0)+VLOOKUP(E77,[1]BV!$A$5:$Y$350,11,0),0)</f>
        <v>32000000</v>
      </c>
      <c r="H77" s="133">
        <f>IFERROR(VLOOKUP(E77,[1]BV!$A$5:$Y$350,13,0)+VLOOKUP(E77,[1]BV!$A$5:$Y$350,15,0),0)</f>
        <v>0</v>
      </c>
      <c r="I77" s="133">
        <f>IFERROR(VLOOKUP(E77,[1]BV!$A$5:$Y$350,17,0)+VLOOKUP(E77,[1]BV!$A$5:$Y$350,19,0),0)</f>
        <v>0</v>
      </c>
      <c r="J77" s="134">
        <f>IFERROR(VLOOKUP(E77,[1]BV!$A$5:$Y$350,21,0)+VLOOKUP(E77,[1]BV!$A$5:$Y$350,23,0),0)</f>
        <v>5550000</v>
      </c>
      <c r="K77" s="106">
        <v>37550000</v>
      </c>
    </row>
    <row r="78" spans="1:11" x14ac:dyDescent="0.25">
      <c r="A78" s="130">
        <v>75</v>
      </c>
      <c r="B78" s="131" t="s">
        <v>723</v>
      </c>
      <c r="C78" s="2" t="s">
        <v>128</v>
      </c>
      <c r="D78" s="2" t="s">
        <v>129</v>
      </c>
      <c r="E78" s="132">
        <v>5701</v>
      </c>
      <c r="F78" s="133">
        <f>IFERROR(VLOOKUP(E78,[1]BV!$A$5:$Y$350,5,0)+VLOOKUP(E78,[1]BV!$A$5:$Y$350,7,0),0)</f>
        <v>14700000</v>
      </c>
      <c r="G78" s="133">
        <f>IFERROR(VLOOKUP(E78,[1]BV!$A$5:$Y$350,9,0)+VLOOKUP(E78,[1]BV!$A$5:$Y$350,11,0),0)</f>
        <v>62100000</v>
      </c>
      <c r="H78" s="133">
        <f>IFERROR(VLOOKUP(E78,[1]BV!$A$5:$Y$350,13,0)+VLOOKUP(E78,[1]BV!$A$5:$Y$350,15,0),0)</f>
        <v>12850000</v>
      </c>
      <c r="I78" s="133">
        <f>IFERROR(VLOOKUP(E78,[1]BV!$A$5:$Y$350,17,0)+VLOOKUP(E78,[1]BV!$A$5:$Y$350,19,0),0)</f>
        <v>0</v>
      </c>
      <c r="J78" s="134">
        <f>IFERROR(VLOOKUP(E78,[1]BV!$A$5:$Y$350,21,0)+VLOOKUP(E78,[1]BV!$A$5:$Y$350,23,0),0)</f>
        <v>6950000</v>
      </c>
      <c r="K78" s="106">
        <v>96600000</v>
      </c>
    </row>
    <row r="79" spans="1:11" x14ac:dyDescent="0.25">
      <c r="A79" s="130">
        <v>76</v>
      </c>
      <c r="B79" s="131" t="s">
        <v>723</v>
      </c>
      <c r="C79" s="2" t="s">
        <v>130</v>
      </c>
      <c r="D79" s="2" t="s">
        <v>131</v>
      </c>
      <c r="E79" s="132">
        <v>5702</v>
      </c>
      <c r="F79" s="133">
        <f>IFERROR(VLOOKUP(E79,[1]BV!$A$5:$Y$350,5,0)+VLOOKUP(E79,[1]BV!$A$5:$Y$350,7,0),0)</f>
        <v>5100000</v>
      </c>
      <c r="G79" s="133">
        <f>IFERROR(VLOOKUP(E79,[1]BV!$A$5:$Y$350,9,0)+VLOOKUP(E79,[1]BV!$A$5:$Y$350,11,0),0)</f>
        <v>20450000</v>
      </c>
      <c r="H79" s="133">
        <f>IFERROR(VLOOKUP(E79,[1]BV!$A$5:$Y$350,13,0)+VLOOKUP(E79,[1]BV!$A$5:$Y$350,15,0),0)</f>
        <v>8000000</v>
      </c>
      <c r="I79" s="133">
        <f>IFERROR(VLOOKUP(E79,[1]BV!$A$5:$Y$350,17,0)+VLOOKUP(E79,[1]BV!$A$5:$Y$350,19,0),0)</f>
        <v>0</v>
      </c>
      <c r="J79" s="134">
        <f>IFERROR(VLOOKUP(E79,[1]BV!$A$5:$Y$350,21,0)+VLOOKUP(E79,[1]BV!$A$5:$Y$350,23,0),0)</f>
        <v>3450000</v>
      </c>
      <c r="K79" s="106">
        <v>37000000</v>
      </c>
    </row>
    <row r="80" spans="1:11" x14ac:dyDescent="0.25">
      <c r="A80" s="130">
        <v>77</v>
      </c>
      <c r="B80" s="131" t="s">
        <v>723</v>
      </c>
      <c r="C80" s="2" t="s">
        <v>132</v>
      </c>
      <c r="D80" s="2" t="s">
        <v>133</v>
      </c>
      <c r="E80" s="132">
        <v>5703</v>
      </c>
      <c r="F80" s="133">
        <f>IFERROR(VLOOKUP(E80,[1]BV!$A$5:$Y$350,5,0)+VLOOKUP(E80,[1]BV!$A$5:$Y$350,7,0),0)</f>
        <v>6300000</v>
      </c>
      <c r="G80" s="133">
        <f>IFERROR(VLOOKUP(E80,[1]BV!$A$5:$Y$350,9,0)+VLOOKUP(E80,[1]BV!$A$5:$Y$350,11,0),0)</f>
        <v>27200000</v>
      </c>
      <c r="H80" s="133">
        <f>IFERROR(VLOOKUP(E80,[1]BV!$A$5:$Y$350,13,0)+VLOOKUP(E80,[1]BV!$A$5:$Y$350,15,0),0)</f>
        <v>8400000</v>
      </c>
      <c r="I80" s="133">
        <f>IFERROR(VLOOKUP(E80,[1]BV!$A$5:$Y$350,17,0)+VLOOKUP(E80,[1]BV!$A$5:$Y$350,19,0),0)</f>
        <v>0</v>
      </c>
      <c r="J80" s="134">
        <f>IFERROR(VLOOKUP(E80,[1]BV!$A$5:$Y$350,21,0)+VLOOKUP(E80,[1]BV!$A$5:$Y$350,23,0),0)</f>
        <v>850000</v>
      </c>
      <c r="K80" s="106">
        <v>42750000</v>
      </c>
    </row>
    <row r="81" spans="1:11" x14ac:dyDescent="0.25">
      <c r="A81" s="130">
        <v>78</v>
      </c>
      <c r="B81" s="131" t="s">
        <v>723</v>
      </c>
      <c r="C81" s="2" t="s">
        <v>134</v>
      </c>
      <c r="D81" s="2" t="s">
        <v>135</v>
      </c>
      <c r="E81" s="132">
        <v>5704</v>
      </c>
      <c r="F81" s="133">
        <f>IFERROR(VLOOKUP(E81,[1]BV!$A$5:$Y$350,5,0)+VLOOKUP(E81,[1]BV!$A$5:$Y$350,7,0),0)</f>
        <v>0</v>
      </c>
      <c r="G81" s="133">
        <f>IFERROR(VLOOKUP(E81,[1]BV!$A$5:$Y$350,9,0)+VLOOKUP(E81,[1]BV!$A$5:$Y$350,11,0),0)</f>
        <v>11300000</v>
      </c>
      <c r="H81" s="133">
        <f>IFERROR(VLOOKUP(E81,[1]BV!$A$5:$Y$350,13,0)+VLOOKUP(E81,[1]BV!$A$5:$Y$350,15,0),0)</f>
        <v>4950000</v>
      </c>
      <c r="I81" s="133">
        <f>IFERROR(VLOOKUP(E81,[1]BV!$A$5:$Y$350,17,0)+VLOOKUP(E81,[1]BV!$A$5:$Y$350,19,0),0)</f>
        <v>0</v>
      </c>
      <c r="J81" s="134">
        <f>IFERROR(VLOOKUP(E81,[1]BV!$A$5:$Y$350,21,0)+VLOOKUP(E81,[1]BV!$A$5:$Y$350,23,0),0)</f>
        <v>0</v>
      </c>
      <c r="K81" s="106">
        <v>16250000</v>
      </c>
    </row>
    <row r="82" spans="1:11" x14ac:dyDescent="0.25">
      <c r="A82" s="130">
        <v>79</v>
      </c>
      <c r="B82" s="131" t="s">
        <v>728</v>
      </c>
      <c r="C82" s="2" t="s">
        <v>136</v>
      </c>
      <c r="D82" s="2" t="s">
        <v>137</v>
      </c>
      <c r="E82" s="132">
        <v>6101</v>
      </c>
      <c r="F82" s="133">
        <f>IFERROR(VLOOKUP(E82,[1]BV!$A$5:$Y$350,5,0)+VLOOKUP(E82,[1]BV!$A$5:$Y$350,7,0),0)</f>
        <v>33400000</v>
      </c>
      <c r="G82" s="133">
        <f>IFERROR(VLOOKUP(E82,[1]BV!$A$5:$Y$350,9,0)+VLOOKUP(E82,[1]BV!$A$5:$Y$350,11,0),0)</f>
        <v>183200000</v>
      </c>
      <c r="H82" s="133">
        <f>IFERROR(VLOOKUP(E82,[1]BV!$A$5:$Y$350,13,0)+VLOOKUP(E82,[1]BV!$A$5:$Y$350,15,0),0)</f>
        <v>112050000</v>
      </c>
      <c r="I82" s="133">
        <f>IFERROR(VLOOKUP(E82,[1]BV!$A$5:$Y$350,17,0)+VLOOKUP(E82,[1]BV!$A$5:$Y$350,19,0),0)</f>
        <v>2500000</v>
      </c>
      <c r="J82" s="134">
        <f>IFERROR(VLOOKUP(E82,[1]BV!$A$5:$Y$350,21,0)+VLOOKUP(E82,[1]BV!$A$5:$Y$350,23,0),0)</f>
        <v>11800000</v>
      </c>
      <c r="K82" s="106">
        <v>342950000</v>
      </c>
    </row>
    <row r="83" spans="1:11" x14ac:dyDescent="0.25">
      <c r="A83" s="130">
        <v>80</v>
      </c>
      <c r="B83" s="131" t="s">
        <v>728</v>
      </c>
      <c r="C83" s="2" t="s">
        <v>138</v>
      </c>
      <c r="D83" s="2" t="s">
        <v>636</v>
      </c>
      <c r="E83" s="132">
        <v>6102</v>
      </c>
      <c r="F83" s="133">
        <f>IFERROR(VLOOKUP(E83,[1]BV!$A$5:$Y$350,5,0)+VLOOKUP(E83,[1]BV!$A$5:$Y$350,7,0),0)</f>
        <v>0</v>
      </c>
      <c r="G83" s="133">
        <f>IFERROR(VLOOKUP(E83,[1]BV!$A$5:$Y$350,9,0)+VLOOKUP(E83,[1]BV!$A$5:$Y$350,11,0),0)</f>
        <v>35600000</v>
      </c>
      <c r="H83" s="133">
        <f>IFERROR(VLOOKUP(E83,[1]BV!$A$5:$Y$350,13,0)+VLOOKUP(E83,[1]BV!$A$5:$Y$350,15,0),0)</f>
        <v>15600000</v>
      </c>
      <c r="I83" s="133">
        <f>IFERROR(VLOOKUP(E83,[1]BV!$A$5:$Y$350,17,0)+VLOOKUP(E83,[1]BV!$A$5:$Y$350,19,0),0)</f>
        <v>0</v>
      </c>
      <c r="J83" s="134">
        <f>IFERROR(VLOOKUP(E83,[1]BV!$A$5:$Y$350,21,0)+VLOOKUP(E83,[1]BV!$A$5:$Y$350,23,0),0)</f>
        <v>5000000</v>
      </c>
      <c r="K83" s="106">
        <v>56200000</v>
      </c>
    </row>
    <row r="84" spans="1:11" x14ac:dyDescent="0.25">
      <c r="A84" s="130">
        <v>81</v>
      </c>
      <c r="B84" s="131" t="s">
        <v>728</v>
      </c>
      <c r="C84" s="2" t="s">
        <v>139</v>
      </c>
      <c r="D84" s="2" t="s">
        <v>140</v>
      </c>
      <c r="E84" s="132">
        <v>6103</v>
      </c>
      <c r="F84" s="133">
        <f>IFERROR(VLOOKUP(E84,[1]BV!$A$5:$Y$350,5,0)+VLOOKUP(E84,[1]BV!$A$5:$Y$350,7,0),0)</f>
        <v>7350000</v>
      </c>
      <c r="G84" s="133">
        <f>IFERROR(VLOOKUP(E84,[1]BV!$A$5:$Y$350,9,0)+VLOOKUP(E84,[1]BV!$A$5:$Y$350,11,0),0)</f>
        <v>32200000</v>
      </c>
      <c r="H84" s="133">
        <f>IFERROR(VLOOKUP(E84,[1]BV!$A$5:$Y$350,13,0)+VLOOKUP(E84,[1]BV!$A$5:$Y$350,15,0),0)</f>
        <v>0</v>
      </c>
      <c r="I84" s="133">
        <f>IFERROR(VLOOKUP(E84,[1]BV!$A$5:$Y$350,17,0)+VLOOKUP(E84,[1]BV!$A$5:$Y$350,19,0),0)</f>
        <v>0</v>
      </c>
      <c r="J84" s="134">
        <f>IFERROR(VLOOKUP(E84,[1]BV!$A$5:$Y$350,21,0)+VLOOKUP(E84,[1]BV!$A$5:$Y$350,23,0),0)</f>
        <v>4500000</v>
      </c>
      <c r="K84" s="106">
        <v>44050000</v>
      </c>
    </row>
    <row r="85" spans="1:11" x14ac:dyDescent="0.25">
      <c r="A85" s="130">
        <v>82</v>
      </c>
      <c r="B85" s="131" t="s">
        <v>728</v>
      </c>
      <c r="C85" s="2" t="s">
        <v>141</v>
      </c>
      <c r="D85" s="2" t="s">
        <v>637</v>
      </c>
      <c r="E85" s="132">
        <v>6104</v>
      </c>
      <c r="F85" s="133">
        <f>IFERROR(VLOOKUP(E85,[1]BV!$A$5:$Y$350,5,0)+VLOOKUP(E85,[1]BV!$A$5:$Y$350,7,0),0)</f>
        <v>0</v>
      </c>
      <c r="G85" s="133">
        <f>IFERROR(VLOOKUP(E85,[1]BV!$A$5:$Y$350,9,0)+VLOOKUP(E85,[1]BV!$A$5:$Y$350,11,0),0)</f>
        <v>39600000</v>
      </c>
      <c r="H85" s="133">
        <f>IFERROR(VLOOKUP(E85,[1]BV!$A$5:$Y$350,13,0)+VLOOKUP(E85,[1]BV!$A$5:$Y$350,15,0),0)</f>
        <v>14600000</v>
      </c>
      <c r="I85" s="133">
        <f>IFERROR(VLOOKUP(E85,[1]BV!$A$5:$Y$350,17,0)+VLOOKUP(E85,[1]BV!$A$5:$Y$350,19,0),0)</f>
        <v>0</v>
      </c>
      <c r="J85" s="134">
        <f>IFERROR(VLOOKUP(E85,[1]BV!$A$5:$Y$350,21,0)+VLOOKUP(E85,[1]BV!$A$5:$Y$350,23,0),0)</f>
        <v>3500000</v>
      </c>
      <c r="K85" s="106">
        <v>57700000</v>
      </c>
    </row>
    <row r="86" spans="1:11" x14ac:dyDescent="0.25">
      <c r="A86" s="130">
        <v>83</v>
      </c>
      <c r="B86" s="131" t="s">
        <v>728</v>
      </c>
      <c r="C86" s="2" t="s">
        <v>142</v>
      </c>
      <c r="D86" s="2" t="s">
        <v>143</v>
      </c>
      <c r="E86" s="132">
        <v>6105</v>
      </c>
      <c r="F86" s="133">
        <f>IFERROR(VLOOKUP(E86,[1]BV!$A$5:$Y$350,5,0)+VLOOKUP(E86,[1]BV!$A$5:$Y$350,7,0),0)</f>
        <v>3950000</v>
      </c>
      <c r="G86" s="133">
        <f>IFERROR(VLOOKUP(E86,[1]BV!$A$5:$Y$350,9,0)+VLOOKUP(E86,[1]BV!$A$5:$Y$350,11,0),0)</f>
        <v>31700000</v>
      </c>
      <c r="H86" s="133">
        <f>IFERROR(VLOOKUP(E86,[1]BV!$A$5:$Y$350,13,0)+VLOOKUP(E86,[1]BV!$A$5:$Y$350,15,0),0)</f>
        <v>16200000</v>
      </c>
      <c r="I86" s="133">
        <f>IFERROR(VLOOKUP(E86,[1]BV!$A$5:$Y$350,17,0)+VLOOKUP(E86,[1]BV!$A$5:$Y$350,19,0),0)</f>
        <v>0</v>
      </c>
      <c r="J86" s="134">
        <f>IFERROR(VLOOKUP(E86,[1]BV!$A$5:$Y$350,21,0)+VLOOKUP(E86,[1]BV!$A$5:$Y$350,23,0),0)</f>
        <v>5450000</v>
      </c>
      <c r="K86" s="106">
        <v>57300000</v>
      </c>
    </row>
    <row r="87" spans="1:11" x14ac:dyDescent="0.25">
      <c r="A87" s="130">
        <v>84</v>
      </c>
      <c r="B87" s="131" t="s">
        <v>728</v>
      </c>
      <c r="C87" s="2" t="s">
        <v>144</v>
      </c>
      <c r="D87" s="2" t="s">
        <v>145</v>
      </c>
      <c r="E87" s="132">
        <v>6106</v>
      </c>
      <c r="F87" s="133">
        <f>IFERROR(VLOOKUP(E87,[1]BV!$A$5:$Y$350,5,0)+VLOOKUP(E87,[1]BV!$A$5:$Y$350,7,0),0)</f>
        <v>5450000</v>
      </c>
      <c r="G87" s="133">
        <f>IFERROR(VLOOKUP(E87,[1]BV!$A$5:$Y$350,9,0)+VLOOKUP(E87,[1]BV!$A$5:$Y$350,11,0),0)</f>
        <v>34550000</v>
      </c>
      <c r="H87" s="133">
        <f>IFERROR(VLOOKUP(E87,[1]BV!$A$5:$Y$350,13,0)+VLOOKUP(E87,[1]BV!$A$5:$Y$350,15,0),0)</f>
        <v>13050000</v>
      </c>
      <c r="I87" s="133">
        <f>IFERROR(VLOOKUP(E87,[1]BV!$A$5:$Y$350,17,0)+VLOOKUP(E87,[1]BV!$A$5:$Y$350,19,0),0)</f>
        <v>0</v>
      </c>
      <c r="J87" s="134">
        <f>IFERROR(VLOOKUP(E87,[1]BV!$A$5:$Y$350,21,0)+VLOOKUP(E87,[1]BV!$A$5:$Y$350,23,0),0)</f>
        <v>4700000</v>
      </c>
      <c r="K87" s="106">
        <v>57750000</v>
      </c>
    </row>
    <row r="88" spans="1:11" x14ac:dyDescent="0.25">
      <c r="A88" s="130">
        <v>85</v>
      </c>
      <c r="B88" s="131" t="s">
        <v>728</v>
      </c>
      <c r="C88" s="2" t="s">
        <v>146</v>
      </c>
      <c r="D88" s="2" t="s">
        <v>147</v>
      </c>
      <c r="E88" s="132">
        <v>6107</v>
      </c>
      <c r="F88" s="133">
        <f>IFERROR(VLOOKUP(E88,[1]BV!$A$5:$Y$350,5,0)+VLOOKUP(E88,[1]BV!$A$5:$Y$350,7,0),0)</f>
        <v>0</v>
      </c>
      <c r="G88" s="133">
        <f>IFERROR(VLOOKUP(E88,[1]BV!$A$5:$Y$350,9,0)+VLOOKUP(E88,[1]BV!$A$5:$Y$350,11,0),0)</f>
        <v>21550000</v>
      </c>
      <c r="H88" s="133">
        <f>IFERROR(VLOOKUP(E88,[1]BV!$A$5:$Y$350,13,0)+VLOOKUP(E88,[1]BV!$A$5:$Y$350,15,0),0)</f>
        <v>10750000</v>
      </c>
      <c r="I88" s="133">
        <f>IFERROR(VLOOKUP(E88,[1]BV!$A$5:$Y$350,17,0)+VLOOKUP(E88,[1]BV!$A$5:$Y$350,19,0),0)</f>
        <v>0</v>
      </c>
      <c r="J88" s="134">
        <f>IFERROR(VLOOKUP(E88,[1]BV!$A$5:$Y$350,21,0)+VLOOKUP(E88,[1]BV!$A$5:$Y$350,23,0),0)</f>
        <v>950000</v>
      </c>
      <c r="K88" s="106">
        <v>33250000</v>
      </c>
    </row>
    <row r="89" spans="1:11" x14ac:dyDescent="0.25">
      <c r="A89" s="130">
        <v>86</v>
      </c>
      <c r="B89" s="131" t="s">
        <v>728</v>
      </c>
      <c r="C89" s="2" t="s">
        <v>148</v>
      </c>
      <c r="D89" s="2" t="s">
        <v>149</v>
      </c>
      <c r="E89" s="132">
        <v>6108</v>
      </c>
      <c r="F89" s="133">
        <f>IFERROR(VLOOKUP(E89,[1]BV!$A$5:$Y$350,5,0)+VLOOKUP(E89,[1]BV!$A$5:$Y$350,7,0),0)</f>
        <v>4050000</v>
      </c>
      <c r="G89" s="133">
        <f>IFERROR(VLOOKUP(E89,[1]BV!$A$5:$Y$350,9,0)+VLOOKUP(E89,[1]BV!$A$5:$Y$350,11,0),0)</f>
        <v>18250000</v>
      </c>
      <c r="H89" s="133">
        <f>IFERROR(VLOOKUP(E89,[1]BV!$A$5:$Y$350,13,0)+VLOOKUP(E89,[1]BV!$A$5:$Y$350,15,0),0)</f>
        <v>2900000</v>
      </c>
      <c r="I89" s="133">
        <f>IFERROR(VLOOKUP(E89,[1]BV!$A$5:$Y$350,17,0)+VLOOKUP(E89,[1]BV!$A$5:$Y$350,19,0),0)</f>
        <v>0</v>
      </c>
      <c r="J89" s="134">
        <f>IFERROR(VLOOKUP(E89,[1]BV!$A$5:$Y$350,21,0)+VLOOKUP(E89,[1]BV!$A$5:$Y$350,23,0),0)</f>
        <v>2650000</v>
      </c>
      <c r="K89" s="106">
        <v>27850000</v>
      </c>
    </row>
    <row r="90" spans="1:11" x14ac:dyDescent="0.25">
      <c r="A90" s="130">
        <v>87</v>
      </c>
      <c r="B90" s="131" t="s">
        <v>728</v>
      </c>
      <c r="C90" s="2" t="s">
        <v>150</v>
      </c>
      <c r="D90" s="2" t="s">
        <v>151</v>
      </c>
      <c r="E90" s="132">
        <v>6109</v>
      </c>
      <c r="F90" s="133">
        <f>IFERROR(VLOOKUP(E90,[1]BV!$A$5:$Y$350,5,0)+VLOOKUP(E90,[1]BV!$A$5:$Y$350,7,0),0)</f>
        <v>0</v>
      </c>
      <c r="G90" s="133">
        <f>IFERROR(VLOOKUP(E90,[1]BV!$A$5:$Y$350,9,0)+VLOOKUP(E90,[1]BV!$A$5:$Y$350,11,0),0)</f>
        <v>46050000</v>
      </c>
      <c r="H90" s="133">
        <f>IFERROR(VLOOKUP(E90,[1]BV!$A$5:$Y$350,13,0)+VLOOKUP(E90,[1]BV!$A$5:$Y$350,15,0),0)</f>
        <v>21000000</v>
      </c>
      <c r="I90" s="133">
        <f>IFERROR(VLOOKUP(E90,[1]BV!$A$5:$Y$350,17,0)+VLOOKUP(E90,[1]BV!$A$5:$Y$350,19,0),0)</f>
        <v>0</v>
      </c>
      <c r="J90" s="134">
        <f>IFERROR(VLOOKUP(E90,[1]BV!$A$5:$Y$350,21,0)+VLOOKUP(E90,[1]BV!$A$5:$Y$350,23,0),0)</f>
        <v>3500000</v>
      </c>
      <c r="K90" s="106">
        <v>70550000</v>
      </c>
    </row>
    <row r="91" spans="1:11" x14ac:dyDescent="0.25">
      <c r="A91" s="130">
        <v>88</v>
      </c>
      <c r="B91" s="131" t="s">
        <v>728</v>
      </c>
      <c r="C91" s="2" t="s">
        <v>152</v>
      </c>
      <c r="D91" s="2" t="s">
        <v>153</v>
      </c>
      <c r="E91" s="132">
        <v>6110</v>
      </c>
      <c r="F91" s="133">
        <f>IFERROR(VLOOKUP(E91,[1]BV!$A$5:$Y$350,5,0)+VLOOKUP(E91,[1]BV!$A$5:$Y$350,7,0),0)</f>
        <v>10200000</v>
      </c>
      <c r="G91" s="133">
        <f>IFERROR(VLOOKUP(E91,[1]BV!$A$5:$Y$350,9,0)+VLOOKUP(E91,[1]BV!$A$5:$Y$350,11,0),0)</f>
        <v>58800000</v>
      </c>
      <c r="H91" s="133">
        <f>IFERROR(VLOOKUP(E91,[1]BV!$A$5:$Y$350,13,0)+VLOOKUP(E91,[1]BV!$A$5:$Y$350,15,0),0)</f>
        <v>21950000</v>
      </c>
      <c r="I91" s="133">
        <f>IFERROR(VLOOKUP(E91,[1]BV!$A$5:$Y$350,17,0)+VLOOKUP(E91,[1]BV!$A$5:$Y$350,19,0),0)</f>
        <v>0</v>
      </c>
      <c r="J91" s="134">
        <f>IFERROR(VLOOKUP(E91,[1]BV!$A$5:$Y$350,21,0)+VLOOKUP(E91,[1]BV!$A$5:$Y$350,23,0),0)</f>
        <v>1900000</v>
      </c>
      <c r="K91" s="106">
        <v>92850000</v>
      </c>
    </row>
    <row r="92" spans="1:11" x14ac:dyDescent="0.25">
      <c r="A92" s="130">
        <v>89</v>
      </c>
      <c r="B92" s="131" t="s">
        <v>728</v>
      </c>
      <c r="C92" s="2" t="s">
        <v>154</v>
      </c>
      <c r="D92" s="2" t="s">
        <v>155</v>
      </c>
      <c r="E92" s="132">
        <v>6111</v>
      </c>
      <c r="F92" s="133">
        <f>IFERROR(VLOOKUP(E92,[1]BV!$A$5:$Y$350,5,0)+VLOOKUP(E92,[1]BV!$A$5:$Y$350,7,0),0)</f>
        <v>5650000</v>
      </c>
      <c r="G92" s="133">
        <f>IFERROR(VLOOKUP(E92,[1]BV!$A$5:$Y$350,9,0)+VLOOKUP(E92,[1]BV!$A$5:$Y$350,11,0),0)</f>
        <v>34850000</v>
      </c>
      <c r="H92" s="133">
        <f>IFERROR(VLOOKUP(E92,[1]BV!$A$5:$Y$350,13,0)+VLOOKUP(E92,[1]BV!$A$5:$Y$350,15,0),0)</f>
        <v>8300000</v>
      </c>
      <c r="I92" s="133">
        <f>IFERROR(VLOOKUP(E92,[1]BV!$A$5:$Y$350,17,0)+VLOOKUP(E92,[1]BV!$A$5:$Y$350,19,0),0)</f>
        <v>0</v>
      </c>
      <c r="J92" s="134">
        <f>IFERROR(VLOOKUP(E92,[1]BV!$A$5:$Y$350,21,0)+VLOOKUP(E92,[1]BV!$A$5:$Y$350,23,0),0)</f>
        <v>9100000</v>
      </c>
      <c r="K92" s="106">
        <v>57900000</v>
      </c>
    </row>
    <row r="93" spans="1:11" x14ac:dyDescent="0.25">
      <c r="A93" s="130">
        <v>90</v>
      </c>
      <c r="B93" s="131" t="s">
        <v>728</v>
      </c>
      <c r="C93" s="2" t="s">
        <v>156</v>
      </c>
      <c r="D93" s="2" t="s">
        <v>157</v>
      </c>
      <c r="E93" s="132">
        <v>6112</v>
      </c>
      <c r="F93" s="133">
        <f>IFERROR(VLOOKUP(E93,[1]BV!$A$5:$Y$350,5,0)+VLOOKUP(E93,[1]BV!$A$5:$Y$350,7,0),0)</f>
        <v>13000000</v>
      </c>
      <c r="G93" s="133">
        <f>IFERROR(VLOOKUP(E93,[1]BV!$A$5:$Y$350,9,0)+VLOOKUP(E93,[1]BV!$A$5:$Y$350,11,0),0)</f>
        <v>116350000</v>
      </c>
      <c r="H93" s="133">
        <f>IFERROR(VLOOKUP(E93,[1]BV!$A$5:$Y$350,13,0)+VLOOKUP(E93,[1]BV!$A$5:$Y$350,15,0),0)</f>
        <v>24750000</v>
      </c>
      <c r="I93" s="133">
        <f>IFERROR(VLOOKUP(E93,[1]BV!$A$5:$Y$350,17,0)+VLOOKUP(E93,[1]BV!$A$5:$Y$350,19,0),0)</f>
        <v>0</v>
      </c>
      <c r="J93" s="134">
        <f>IFERROR(VLOOKUP(E93,[1]BV!$A$5:$Y$350,21,0)+VLOOKUP(E93,[1]BV!$A$5:$Y$350,23,0),0)</f>
        <v>7600000</v>
      </c>
      <c r="K93" s="106">
        <v>161700000</v>
      </c>
    </row>
    <row r="94" spans="1:11" x14ac:dyDescent="0.25">
      <c r="A94" s="130">
        <v>91</v>
      </c>
      <c r="B94" s="131" t="s">
        <v>728</v>
      </c>
      <c r="C94" s="2" t="s">
        <v>158</v>
      </c>
      <c r="D94" s="2" t="s">
        <v>159</v>
      </c>
      <c r="E94" s="132">
        <v>6113</v>
      </c>
      <c r="F94" s="133">
        <f>IFERROR(VLOOKUP(E94,[1]BV!$A$5:$Y$350,5,0)+VLOOKUP(E94,[1]BV!$A$5:$Y$350,7,0),0)</f>
        <v>7600000</v>
      </c>
      <c r="G94" s="133">
        <f>IFERROR(VLOOKUP(E94,[1]BV!$A$5:$Y$350,9,0)+VLOOKUP(E94,[1]BV!$A$5:$Y$350,11,0),0)</f>
        <v>20950000</v>
      </c>
      <c r="H94" s="133">
        <f>IFERROR(VLOOKUP(E94,[1]BV!$A$5:$Y$350,13,0)+VLOOKUP(E94,[1]BV!$A$5:$Y$350,15,0),0)</f>
        <v>17850000</v>
      </c>
      <c r="I94" s="133">
        <f>IFERROR(VLOOKUP(E94,[1]BV!$A$5:$Y$350,17,0)+VLOOKUP(E94,[1]BV!$A$5:$Y$350,19,0),0)</f>
        <v>0</v>
      </c>
      <c r="J94" s="134">
        <f>IFERROR(VLOOKUP(E94,[1]BV!$A$5:$Y$350,21,0)+VLOOKUP(E94,[1]BV!$A$5:$Y$350,23,0),0)</f>
        <v>6250000</v>
      </c>
      <c r="K94" s="106">
        <v>52650000</v>
      </c>
    </row>
    <row r="95" spans="1:11" x14ac:dyDescent="0.25">
      <c r="A95" s="130">
        <v>92</v>
      </c>
      <c r="B95" s="131" t="s">
        <v>728</v>
      </c>
      <c r="C95" s="2" t="s">
        <v>160</v>
      </c>
      <c r="D95" s="2" t="s">
        <v>161</v>
      </c>
      <c r="E95" s="132">
        <v>6114</v>
      </c>
      <c r="F95" s="133">
        <f>IFERROR(VLOOKUP(E95,[1]BV!$A$5:$Y$350,5,0)+VLOOKUP(E95,[1]BV!$A$5:$Y$350,7,0),0)</f>
        <v>5300000</v>
      </c>
      <c r="G95" s="133">
        <f>IFERROR(VLOOKUP(E95,[1]BV!$A$5:$Y$350,9,0)+VLOOKUP(E95,[1]BV!$A$5:$Y$350,11,0),0)</f>
        <v>17050000</v>
      </c>
      <c r="H95" s="133">
        <f>IFERROR(VLOOKUP(E95,[1]BV!$A$5:$Y$350,13,0)+VLOOKUP(E95,[1]BV!$A$5:$Y$350,15,0),0)</f>
        <v>8350000</v>
      </c>
      <c r="I95" s="133">
        <f>IFERROR(VLOOKUP(E95,[1]BV!$A$5:$Y$350,17,0)+VLOOKUP(E95,[1]BV!$A$5:$Y$350,19,0),0)</f>
        <v>0</v>
      </c>
      <c r="J95" s="134">
        <f>IFERROR(VLOOKUP(E95,[1]BV!$A$5:$Y$350,21,0)+VLOOKUP(E95,[1]BV!$A$5:$Y$350,23,0),0)</f>
        <v>0</v>
      </c>
      <c r="K95" s="106">
        <v>30700000</v>
      </c>
    </row>
    <row r="96" spans="1:11" x14ac:dyDescent="0.25">
      <c r="A96" s="130">
        <v>93</v>
      </c>
      <c r="B96" s="131" t="s">
        <v>728</v>
      </c>
      <c r="C96" s="2" t="s">
        <v>162</v>
      </c>
      <c r="D96" s="2" t="s">
        <v>163</v>
      </c>
      <c r="E96" s="132">
        <v>6115</v>
      </c>
      <c r="F96" s="133">
        <f>IFERROR(VLOOKUP(E96,[1]BV!$A$5:$Y$350,5,0)+VLOOKUP(E96,[1]BV!$A$5:$Y$350,7,0),0)</f>
        <v>0</v>
      </c>
      <c r="G96" s="133">
        <f>IFERROR(VLOOKUP(E96,[1]BV!$A$5:$Y$350,9,0)+VLOOKUP(E96,[1]BV!$A$5:$Y$350,11,0),0)</f>
        <v>24050000</v>
      </c>
      <c r="H96" s="133">
        <f>IFERROR(VLOOKUP(E96,[1]BV!$A$5:$Y$350,13,0)+VLOOKUP(E96,[1]BV!$A$5:$Y$350,15,0),0)</f>
        <v>8600000</v>
      </c>
      <c r="I96" s="133">
        <f>IFERROR(VLOOKUP(E96,[1]BV!$A$5:$Y$350,17,0)+VLOOKUP(E96,[1]BV!$A$5:$Y$350,19,0),0)</f>
        <v>0</v>
      </c>
      <c r="J96" s="134">
        <f>IFERROR(VLOOKUP(E96,[1]BV!$A$5:$Y$350,21,0)+VLOOKUP(E96,[1]BV!$A$5:$Y$350,23,0),0)</f>
        <v>3050000</v>
      </c>
      <c r="K96" s="106">
        <v>35700000</v>
      </c>
    </row>
    <row r="97" spans="1:11" x14ac:dyDescent="0.25">
      <c r="A97" s="130">
        <v>94</v>
      </c>
      <c r="B97" s="131" t="s">
        <v>728</v>
      </c>
      <c r="C97" s="2" t="s">
        <v>164</v>
      </c>
      <c r="D97" s="2" t="s">
        <v>165</v>
      </c>
      <c r="E97" s="132">
        <v>6116</v>
      </c>
      <c r="F97" s="133">
        <f>IFERROR(VLOOKUP(E97,[1]BV!$A$5:$Y$350,5,0)+VLOOKUP(E97,[1]BV!$A$5:$Y$350,7,0),0)</f>
        <v>3850000</v>
      </c>
      <c r="G97" s="133">
        <f>IFERROR(VLOOKUP(E97,[1]BV!$A$5:$Y$350,9,0)+VLOOKUP(E97,[1]BV!$A$5:$Y$350,11,0),0)</f>
        <v>10500000</v>
      </c>
      <c r="H97" s="133">
        <f>IFERROR(VLOOKUP(E97,[1]BV!$A$5:$Y$350,13,0)+VLOOKUP(E97,[1]BV!$A$5:$Y$350,15,0),0)</f>
        <v>0</v>
      </c>
      <c r="I97" s="133">
        <f>IFERROR(VLOOKUP(E97,[1]BV!$A$5:$Y$350,17,0)+VLOOKUP(E97,[1]BV!$A$5:$Y$350,19,0),0)</f>
        <v>0</v>
      </c>
      <c r="J97" s="134">
        <f>IFERROR(VLOOKUP(E97,[1]BV!$A$5:$Y$350,21,0)+VLOOKUP(E97,[1]BV!$A$5:$Y$350,23,0),0)</f>
        <v>1600000</v>
      </c>
      <c r="K97" s="106">
        <v>15950000</v>
      </c>
    </row>
    <row r="98" spans="1:11" x14ac:dyDescent="0.25">
      <c r="A98" s="130">
        <v>95</v>
      </c>
      <c r="B98" s="131" t="s">
        <v>728</v>
      </c>
      <c r="C98" s="2" t="s">
        <v>166</v>
      </c>
      <c r="D98" s="2" t="s">
        <v>167</v>
      </c>
      <c r="E98" s="132">
        <v>6117</v>
      </c>
      <c r="F98" s="133">
        <f>IFERROR(VLOOKUP(E98,[1]BV!$A$5:$Y$350,5,0)+VLOOKUP(E98,[1]BV!$A$5:$Y$350,7,0),0)</f>
        <v>0</v>
      </c>
      <c r="G98" s="133">
        <f>IFERROR(VLOOKUP(E98,[1]BV!$A$5:$Y$350,9,0)+VLOOKUP(E98,[1]BV!$A$5:$Y$350,11,0),0)</f>
        <v>23600000</v>
      </c>
      <c r="H98" s="133">
        <f>IFERROR(VLOOKUP(E98,[1]BV!$A$5:$Y$350,13,0)+VLOOKUP(E98,[1]BV!$A$5:$Y$350,15,0),0)</f>
        <v>0</v>
      </c>
      <c r="I98" s="133">
        <f>IFERROR(VLOOKUP(E98,[1]BV!$A$5:$Y$350,17,0)+VLOOKUP(E98,[1]BV!$A$5:$Y$350,19,0),0)</f>
        <v>0</v>
      </c>
      <c r="J98" s="134">
        <f>IFERROR(VLOOKUP(E98,[1]BV!$A$5:$Y$350,21,0)+VLOOKUP(E98,[1]BV!$A$5:$Y$350,23,0),0)</f>
        <v>0</v>
      </c>
      <c r="K98" s="106">
        <v>23600000</v>
      </c>
    </row>
    <row r="99" spans="1:11" x14ac:dyDescent="0.25">
      <c r="A99" s="130">
        <v>96</v>
      </c>
      <c r="B99" s="131" t="s">
        <v>728</v>
      </c>
      <c r="C99" s="2" t="s">
        <v>168</v>
      </c>
      <c r="D99" s="2" t="s">
        <v>169</v>
      </c>
      <c r="E99" s="132">
        <v>6201</v>
      </c>
      <c r="F99" s="133">
        <f>IFERROR(VLOOKUP(E99,[1]BV!$A$5:$Y$350,5,0)+VLOOKUP(E99,[1]BV!$A$5:$Y$350,7,0),0)</f>
        <v>0</v>
      </c>
      <c r="G99" s="133">
        <f>IFERROR(VLOOKUP(E99,[1]BV!$A$5:$Y$350,9,0)+VLOOKUP(E99,[1]BV!$A$5:$Y$350,11,0),0)</f>
        <v>0</v>
      </c>
      <c r="H99" s="133">
        <f>IFERROR(VLOOKUP(E99,[1]BV!$A$5:$Y$350,13,0)+VLOOKUP(E99,[1]BV!$A$5:$Y$350,15,0),0)</f>
        <v>23500000</v>
      </c>
      <c r="I99" s="133">
        <f>IFERROR(VLOOKUP(E99,[1]BV!$A$5:$Y$350,17,0)+VLOOKUP(E99,[1]BV!$A$5:$Y$350,19,0),0)</f>
        <v>0</v>
      </c>
      <c r="J99" s="134">
        <f>IFERROR(VLOOKUP(E99,[1]BV!$A$5:$Y$350,21,0)+VLOOKUP(E99,[1]BV!$A$5:$Y$350,23,0),0)</f>
        <v>0</v>
      </c>
      <c r="K99" s="106">
        <v>23500000</v>
      </c>
    </row>
    <row r="100" spans="1:11" x14ac:dyDescent="0.25">
      <c r="A100" s="130">
        <v>97</v>
      </c>
      <c r="B100" s="131" t="s">
        <v>728</v>
      </c>
      <c r="C100" s="2" t="s">
        <v>170</v>
      </c>
      <c r="D100" s="2" t="s">
        <v>171</v>
      </c>
      <c r="E100" s="132">
        <v>6202</v>
      </c>
      <c r="F100" s="133">
        <f>IFERROR(VLOOKUP(E100,[1]BV!$A$5:$Y$350,5,0)+VLOOKUP(E100,[1]BV!$A$5:$Y$350,7,0),0)</f>
        <v>10950000</v>
      </c>
      <c r="G100" s="133">
        <f>IFERROR(VLOOKUP(E100,[1]BV!$A$5:$Y$350,9,0)+VLOOKUP(E100,[1]BV!$A$5:$Y$350,11,0),0)</f>
        <v>0</v>
      </c>
      <c r="H100" s="133">
        <f>IFERROR(VLOOKUP(E100,[1]BV!$A$5:$Y$350,13,0)+VLOOKUP(E100,[1]BV!$A$5:$Y$350,15,0),0)</f>
        <v>7800000</v>
      </c>
      <c r="I100" s="133">
        <f>IFERROR(VLOOKUP(E100,[1]BV!$A$5:$Y$350,17,0)+VLOOKUP(E100,[1]BV!$A$5:$Y$350,19,0),0)</f>
        <v>0</v>
      </c>
      <c r="J100" s="134">
        <f>IFERROR(VLOOKUP(E100,[1]BV!$A$5:$Y$350,21,0)+VLOOKUP(E100,[1]BV!$A$5:$Y$350,23,0),0)</f>
        <v>0</v>
      </c>
      <c r="K100" s="106">
        <v>18750000</v>
      </c>
    </row>
    <row r="101" spans="1:11" x14ac:dyDescent="0.25">
      <c r="A101" s="130">
        <v>98</v>
      </c>
      <c r="B101" s="131" t="s">
        <v>728</v>
      </c>
      <c r="C101" s="2" t="s">
        <v>172</v>
      </c>
      <c r="D101" s="2" t="s">
        <v>173</v>
      </c>
      <c r="E101" s="132">
        <v>6203</v>
      </c>
      <c r="F101" s="133">
        <f>IFERROR(VLOOKUP(E101,[1]BV!$A$5:$Y$350,5,0)+VLOOKUP(E101,[1]BV!$A$5:$Y$350,7,0),0)</f>
        <v>5350000</v>
      </c>
      <c r="G101" s="133">
        <f>IFERROR(VLOOKUP(E101,[1]BV!$A$5:$Y$350,9,0)+VLOOKUP(E101,[1]BV!$A$5:$Y$350,11,0),0)</f>
        <v>0</v>
      </c>
      <c r="H101" s="133">
        <f>IFERROR(VLOOKUP(E101,[1]BV!$A$5:$Y$350,13,0)+VLOOKUP(E101,[1]BV!$A$5:$Y$350,15,0),0)</f>
        <v>5550000</v>
      </c>
      <c r="I101" s="133">
        <f>IFERROR(VLOOKUP(E101,[1]BV!$A$5:$Y$350,17,0)+VLOOKUP(E101,[1]BV!$A$5:$Y$350,19,0),0)</f>
        <v>0</v>
      </c>
      <c r="J101" s="134">
        <f>IFERROR(VLOOKUP(E101,[1]BV!$A$5:$Y$350,21,0)+VLOOKUP(E101,[1]BV!$A$5:$Y$350,23,0),0)</f>
        <v>0</v>
      </c>
      <c r="K101" s="106">
        <v>10900000</v>
      </c>
    </row>
    <row r="102" spans="1:11" x14ac:dyDescent="0.25">
      <c r="A102" s="130">
        <v>99</v>
      </c>
      <c r="B102" s="131" t="s">
        <v>728</v>
      </c>
      <c r="C102" s="2" t="s">
        <v>174</v>
      </c>
      <c r="D102" s="2" t="s">
        <v>175</v>
      </c>
      <c r="E102" s="132">
        <v>6204</v>
      </c>
      <c r="F102" s="133">
        <f>IFERROR(VLOOKUP(E102,[1]BV!$A$5:$Y$350,5,0)+VLOOKUP(E102,[1]BV!$A$5:$Y$350,7,0),0)</f>
        <v>4500000</v>
      </c>
      <c r="G102" s="133">
        <f>IFERROR(VLOOKUP(E102,[1]BV!$A$5:$Y$350,9,0)+VLOOKUP(E102,[1]BV!$A$5:$Y$350,11,0),0)</f>
        <v>0</v>
      </c>
      <c r="H102" s="133">
        <f>IFERROR(VLOOKUP(E102,[1]BV!$A$5:$Y$350,13,0)+VLOOKUP(E102,[1]BV!$A$5:$Y$350,15,0),0)</f>
        <v>6000000</v>
      </c>
      <c r="I102" s="133">
        <f>IFERROR(VLOOKUP(E102,[1]BV!$A$5:$Y$350,17,0)+VLOOKUP(E102,[1]BV!$A$5:$Y$350,19,0),0)</f>
        <v>0</v>
      </c>
      <c r="J102" s="134">
        <f>IFERROR(VLOOKUP(E102,[1]BV!$A$5:$Y$350,21,0)+VLOOKUP(E102,[1]BV!$A$5:$Y$350,23,0),0)</f>
        <v>0</v>
      </c>
      <c r="K102" s="106">
        <v>10500000</v>
      </c>
    </row>
    <row r="103" spans="1:11" x14ac:dyDescent="0.25">
      <c r="A103" s="130">
        <v>100</v>
      </c>
      <c r="B103" s="131" t="s">
        <v>728</v>
      </c>
      <c r="C103" s="2" t="s">
        <v>176</v>
      </c>
      <c r="D103" s="2" t="s">
        <v>177</v>
      </c>
      <c r="E103" s="132">
        <v>6205</v>
      </c>
      <c r="F103" s="133">
        <f>IFERROR(VLOOKUP(E103,[1]BV!$A$5:$Y$350,5,0)+VLOOKUP(E103,[1]BV!$A$5:$Y$350,7,0),0)</f>
        <v>0</v>
      </c>
      <c r="G103" s="133">
        <f>IFERROR(VLOOKUP(E103,[1]BV!$A$5:$Y$350,9,0)+VLOOKUP(E103,[1]BV!$A$5:$Y$350,11,0),0)</f>
        <v>58150000</v>
      </c>
      <c r="H103" s="133">
        <f>IFERROR(VLOOKUP(E103,[1]BV!$A$5:$Y$350,13,0)+VLOOKUP(E103,[1]BV!$A$5:$Y$350,15,0),0)</f>
        <v>29600000</v>
      </c>
      <c r="I103" s="133">
        <f>IFERROR(VLOOKUP(E103,[1]BV!$A$5:$Y$350,17,0)+VLOOKUP(E103,[1]BV!$A$5:$Y$350,19,0),0)</f>
        <v>0</v>
      </c>
      <c r="J103" s="134">
        <f>IFERROR(VLOOKUP(E103,[1]BV!$A$5:$Y$350,21,0)+VLOOKUP(E103,[1]BV!$A$5:$Y$350,23,0),0)</f>
        <v>6450000</v>
      </c>
      <c r="K103" s="106">
        <v>94200000</v>
      </c>
    </row>
    <row r="104" spans="1:11" x14ac:dyDescent="0.25">
      <c r="A104" s="130">
        <v>101</v>
      </c>
      <c r="B104" s="131" t="s">
        <v>728</v>
      </c>
      <c r="C104" s="2" t="s">
        <v>178</v>
      </c>
      <c r="D104" s="2" t="s">
        <v>179</v>
      </c>
      <c r="E104" s="132">
        <v>6206</v>
      </c>
      <c r="F104" s="133">
        <f>IFERROR(VLOOKUP(E104,[1]BV!$A$5:$Y$350,5,0)+VLOOKUP(E104,[1]BV!$A$5:$Y$350,7,0),0)</f>
        <v>3650000</v>
      </c>
      <c r="G104" s="133">
        <f>IFERROR(VLOOKUP(E104,[1]BV!$A$5:$Y$350,9,0)+VLOOKUP(E104,[1]BV!$A$5:$Y$350,11,0),0)</f>
        <v>17350000</v>
      </c>
      <c r="H104" s="133">
        <f>IFERROR(VLOOKUP(E104,[1]BV!$A$5:$Y$350,13,0)+VLOOKUP(E104,[1]BV!$A$5:$Y$350,15,0),0)</f>
        <v>2450000</v>
      </c>
      <c r="I104" s="133">
        <f>IFERROR(VLOOKUP(E104,[1]BV!$A$5:$Y$350,17,0)+VLOOKUP(E104,[1]BV!$A$5:$Y$350,19,0),0)</f>
        <v>0</v>
      </c>
      <c r="J104" s="134">
        <f>IFERROR(VLOOKUP(E104,[1]BV!$A$5:$Y$350,21,0)+VLOOKUP(E104,[1]BV!$A$5:$Y$350,23,0),0)</f>
        <v>0</v>
      </c>
      <c r="K104" s="106">
        <v>23450000</v>
      </c>
    </row>
    <row r="105" spans="1:11" x14ac:dyDescent="0.25">
      <c r="A105" s="130">
        <v>102</v>
      </c>
      <c r="B105" s="131" t="s">
        <v>728</v>
      </c>
      <c r="C105" s="2" t="s">
        <v>180</v>
      </c>
      <c r="D105" s="2" t="s">
        <v>181</v>
      </c>
      <c r="E105" s="132">
        <v>6207</v>
      </c>
      <c r="F105" s="133">
        <f>IFERROR(VLOOKUP(E105,[1]BV!$A$5:$Y$350,5,0)+VLOOKUP(E105,[1]BV!$A$5:$Y$350,7,0),0)</f>
        <v>6250000</v>
      </c>
      <c r="G105" s="133">
        <f>IFERROR(VLOOKUP(E105,[1]BV!$A$5:$Y$350,9,0)+VLOOKUP(E105,[1]BV!$A$5:$Y$350,11,0),0)</f>
        <v>19450000</v>
      </c>
      <c r="H105" s="133">
        <f>IFERROR(VLOOKUP(E105,[1]BV!$A$5:$Y$350,13,0)+VLOOKUP(E105,[1]BV!$A$5:$Y$350,15,0),0)</f>
        <v>7950000</v>
      </c>
      <c r="I105" s="133">
        <f>IFERROR(VLOOKUP(E105,[1]BV!$A$5:$Y$350,17,0)+VLOOKUP(E105,[1]BV!$A$5:$Y$350,19,0),0)</f>
        <v>0</v>
      </c>
      <c r="J105" s="134">
        <f>IFERROR(VLOOKUP(E105,[1]BV!$A$5:$Y$350,21,0)+VLOOKUP(E105,[1]BV!$A$5:$Y$350,23,0),0)</f>
        <v>0</v>
      </c>
      <c r="K105" s="106">
        <v>33650000</v>
      </c>
    </row>
    <row r="106" spans="1:11" x14ac:dyDescent="0.25">
      <c r="A106" s="130">
        <v>103</v>
      </c>
      <c r="B106" s="131" t="s">
        <v>728</v>
      </c>
      <c r="C106" s="2" t="s">
        <v>182</v>
      </c>
      <c r="D106" s="2" t="s">
        <v>183</v>
      </c>
      <c r="E106" s="132">
        <v>6208</v>
      </c>
      <c r="F106" s="133">
        <f>IFERROR(VLOOKUP(E106,[1]BV!$A$5:$Y$350,5,0)+VLOOKUP(E106,[1]BV!$A$5:$Y$350,7,0),0)</f>
        <v>4450000</v>
      </c>
      <c r="G106" s="133">
        <f>IFERROR(VLOOKUP(E106,[1]BV!$A$5:$Y$350,9,0)+VLOOKUP(E106,[1]BV!$A$5:$Y$350,11,0),0)</f>
        <v>23050000</v>
      </c>
      <c r="H106" s="133">
        <f>IFERROR(VLOOKUP(E106,[1]BV!$A$5:$Y$350,13,0)+VLOOKUP(E106,[1]BV!$A$5:$Y$350,15,0),0)</f>
        <v>10600000</v>
      </c>
      <c r="I106" s="133">
        <f>IFERROR(VLOOKUP(E106,[1]BV!$A$5:$Y$350,17,0)+VLOOKUP(E106,[1]BV!$A$5:$Y$350,19,0),0)</f>
        <v>0</v>
      </c>
      <c r="J106" s="134">
        <f>IFERROR(VLOOKUP(E106,[1]BV!$A$5:$Y$350,21,0)+VLOOKUP(E106,[1]BV!$A$5:$Y$350,23,0),0)</f>
        <v>3650000</v>
      </c>
      <c r="K106" s="106">
        <v>41750000</v>
      </c>
    </row>
    <row r="107" spans="1:11" x14ac:dyDescent="0.25">
      <c r="A107" s="130">
        <v>104</v>
      </c>
      <c r="B107" s="131" t="s">
        <v>728</v>
      </c>
      <c r="C107" s="2" t="s">
        <v>184</v>
      </c>
      <c r="D107" s="2" t="s">
        <v>638</v>
      </c>
      <c r="E107" s="132">
        <v>6209</v>
      </c>
      <c r="F107" s="133">
        <f>IFERROR(VLOOKUP(E107,[1]BV!$A$5:$Y$350,5,0)+VLOOKUP(E107,[1]BV!$A$5:$Y$350,7,0),0)</f>
        <v>5550000</v>
      </c>
      <c r="G107" s="133">
        <f>IFERROR(VLOOKUP(E107,[1]BV!$A$5:$Y$350,9,0)+VLOOKUP(E107,[1]BV!$A$5:$Y$350,11,0),0)</f>
        <v>36500000</v>
      </c>
      <c r="H107" s="133">
        <f>IFERROR(VLOOKUP(E107,[1]BV!$A$5:$Y$350,13,0)+VLOOKUP(E107,[1]BV!$A$5:$Y$350,15,0),0)</f>
        <v>8700000</v>
      </c>
      <c r="I107" s="133">
        <f>IFERROR(VLOOKUP(E107,[1]BV!$A$5:$Y$350,17,0)+VLOOKUP(E107,[1]BV!$A$5:$Y$350,19,0),0)</f>
        <v>0</v>
      </c>
      <c r="J107" s="134">
        <f>IFERROR(VLOOKUP(E107,[1]BV!$A$5:$Y$350,21,0)+VLOOKUP(E107,[1]BV!$A$5:$Y$350,23,0),0)</f>
        <v>0</v>
      </c>
      <c r="K107" s="106">
        <v>50750000</v>
      </c>
    </row>
    <row r="108" spans="1:11" x14ac:dyDescent="0.25">
      <c r="A108" s="130">
        <v>105</v>
      </c>
      <c r="B108" s="131" t="s">
        <v>728</v>
      </c>
      <c r="C108" s="2" t="s">
        <v>185</v>
      </c>
      <c r="D108" s="2" t="s">
        <v>186</v>
      </c>
      <c r="E108" s="132">
        <v>6214</v>
      </c>
      <c r="F108" s="133">
        <f>IFERROR(VLOOKUP(E108,[1]BV!$A$5:$Y$350,5,0)+VLOOKUP(E108,[1]BV!$A$5:$Y$350,7,0),0)</f>
        <v>2350000</v>
      </c>
      <c r="G108" s="133">
        <f>IFERROR(VLOOKUP(E108,[1]BV!$A$5:$Y$350,9,0)+VLOOKUP(E108,[1]BV!$A$5:$Y$350,11,0),0)</f>
        <v>6600000</v>
      </c>
      <c r="H108" s="133">
        <f>IFERROR(VLOOKUP(E108,[1]BV!$A$5:$Y$350,13,0)+VLOOKUP(E108,[1]BV!$A$5:$Y$350,15,0),0)</f>
        <v>4100000</v>
      </c>
      <c r="I108" s="133">
        <f>IFERROR(VLOOKUP(E108,[1]BV!$A$5:$Y$350,17,0)+VLOOKUP(E108,[1]BV!$A$5:$Y$350,19,0),0)</f>
        <v>0</v>
      </c>
      <c r="J108" s="134">
        <f>IFERROR(VLOOKUP(E108,[1]BV!$A$5:$Y$350,21,0)+VLOOKUP(E108,[1]BV!$A$5:$Y$350,23,0),0)</f>
        <v>0</v>
      </c>
      <c r="K108" s="106">
        <v>13050000</v>
      </c>
    </row>
    <row r="109" spans="1:11" x14ac:dyDescent="0.25">
      <c r="A109" s="130">
        <v>106</v>
      </c>
      <c r="B109" s="131" t="s">
        <v>728</v>
      </c>
      <c r="C109" s="2" t="s">
        <v>187</v>
      </c>
      <c r="D109" s="2" t="s">
        <v>188</v>
      </c>
      <c r="E109" s="132">
        <v>6301</v>
      </c>
      <c r="F109" s="133">
        <f>IFERROR(VLOOKUP(E109,[1]BV!$A$5:$Y$350,5,0)+VLOOKUP(E109,[1]BV!$A$5:$Y$350,7,0),0)</f>
        <v>10850000</v>
      </c>
      <c r="G109" s="133">
        <f>IFERROR(VLOOKUP(E109,[1]BV!$A$5:$Y$350,9,0)+VLOOKUP(E109,[1]BV!$A$5:$Y$350,11,0),0)</f>
        <v>34450000</v>
      </c>
      <c r="H109" s="133">
        <f>IFERROR(VLOOKUP(E109,[1]BV!$A$5:$Y$350,13,0)+VLOOKUP(E109,[1]BV!$A$5:$Y$350,15,0),0)</f>
        <v>3400000</v>
      </c>
      <c r="I109" s="133">
        <f>IFERROR(VLOOKUP(E109,[1]BV!$A$5:$Y$350,17,0)+VLOOKUP(E109,[1]BV!$A$5:$Y$350,19,0),0)</f>
        <v>0</v>
      </c>
      <c r="J109" s="134">
        <f>IFERROR(VLOOKUP(E109,[1]BV!$A$5:$Y$350,21,0)+VLOOKUP(E109,[1]BV!$A$5:$Y$350,23,0),0)</f>
        <v>1800000</v>
      </c>
      <c r="K109" s="106">
        <v>50500000</v>
      </c>
    </row>
    <row r="110" spans="1:11" x14ac:dyDescent="0.25">
      <c r="A110" s="130">
        <v>107</v>
      </c>
      <c r="B110" s="131" t="s">
        <v>728</v>
      </c>
      <c r="C110" s="2" t="s">
        <v>189</v>
      </c>
      <c r="D110" s="2" t="s">
        <v>190</v>
      </c>
      <c r="E110" s="132">
        <v>6302</v>
      </c>
      <c r="F110" s="133">
        <f>IFERROR(VLOOKUP(E110,[1]BV!$A$5:$Y$350,5,0)+VLOOKUP(E110,[1]BV!$A$5:$Y$350,7,0),0)</f>
        <v>0</v>
      </c>
      <c r="G110" s="133">
        <f>IFERROR(VLOOKUP(E110,[1]BV!$A$5:$Y$350,9,0)+VLOOKUP(E110,[1]BV!$A$5:$Y$350,11,0),0)</f>
        <v>18500000</v>
      </c>
      <c r="H110" s="133">
        <f>IFERROR(VLOOKUP(E110,[1]BV!$A$5:$Y$350,13,0)+VLOOKUP(E110,[1]BV!$A$5:$Y$350,15,0),0)</f>
        <v>7700000</v>
      </c>
      <c r="I110" s="133">
        <f>IFERROR(VLOOKUP(E110,[1]BV!$A$5:$Y$350,17,0)+VLOOKUP(E110,[1]BV!$A$5:$Y$350,19,0),0)</f>
        <v>0</v>
      </c>
      <c r="J110" s="134">
        <f>IFERROR(VLOOKUP(E110,[1]BV!$A$5:$Y$350,21,0)+VLOOKUP(E110,[1]BV!$A$5:$Y$350,23,0),0)</f>
        <v>0</v>
      </c>
      <c r="K110" s="106">
        <v>26200000</v>
      </c>
    </row>
    <row r="111" spans="1:11" x14ac:dyDescent="0.25">
      <c r="A111" s="130">
        <v>108</v>
      </c>
      <c r="B111" s="131" t="s">
        <v>728</v>
      </c>
      <c r="C111" s="2" t="s">
        <v>191</v>
      </c>
      <c r="D111" s="2" t="s">
        <v>192</v>
      </c>
      <c r="E111" s="132">
        <v>6303</v>
      </c>
      <c r="F111" s="133">
        <f>IFERROR(VLOOKUP(E111,[1]BV!$A$5:$Y$350,5,0)+VLOOKUP(E111,[1]BV!$A$5:$Y$350,7,0),0)</f>
        <v>4150000</v>
      </c>
      <c r="G111" s="133">
        <f>IFERROR(VLOOKUP(E111,[1]BV!$A$5:$Y$350,9,0)+VLOOKUP(E111,[1]BV!$A$5:$Y$350,11,0),0)</f>
        <v>13850000</v>
      </c>
      <c r="H111" s="133">
        <f>IFERROR(VLOOKUP(E111,[1]BV!$A$5:$Y$350,13,0)+VLOOKUP(E111,[1]BV!$A$5:$Y$350,15,0),0)</f>
        <v>4300000</v>
      </c>
      <c r="I111" s="133">
        <f>IFERROR(VLOOKUP(E111,[1]BV!$A$5:$Y$350,17,0)+VLOOKUP(E111,[1]BV!$A$5:$Y$350,19,0),0)</f>
        <v>0</v>
      </c>
      <c r="J111" s="134">
        <f>IFERROR(VLOOKUP(E111,[1]BV!$A$5:$Y$350,21,0)+VLOOKUP(E111,[1]BV!$A$5:$Y$350,23,0),0)</f>
        <v>0</v>
      </c>
      <c r="K111" s="106">
        <v>22300000</v>
      </c>
    </row>
    <row r="112" spans="1:11" x14ac:dyDescent="0.25">
      <c r="A112" s="130">
        <v>109</v>
      </c>
      <c r="B112" s="131" t="s">
        <v>728</v>
      </c>
      <c r="C112" s="2" t="s">
        <v>193</v>
      </c>
      <c r="D112" s="2" t="s">
        <v>194</v>
      </c>
      <c r="E112" s="132">
        <v>6304</v>
      </c>
      <c r="F112" s="133">
        <f>IFERROR(VLOOKUP(E112,[1]BV!$A$5:$Y$350,5,0)+VLOOKUP(E112,[1]BV!$A$5:$Y$350,7,0),0)</f>
        <v>4050000</v>
      </c>
      <c r="G112" s="133">
        <f>IFERROR(VLOOKUP(E112,[1]BV!$A$5:$Y$350,9,0)+VLOOKUP(E112,[1]BV!$A$5:$Y$350,11,0),0)</f>
        <v>6600000</v>
      </c>
      <c r="H112" s="133">
        <f>IFERROR(VLOOKUP(E112,[1]BV!$A$5:$Y$350,13,0)+VLOOKUP(E112,[1]BV!$A$5:$Y$350,15,0),0)</f>
        <v>3500000</v>
      </c>
      <c r="I112" s="133">
        <f>IFERROR(VLOOKUP(E112,[1]BV!$A$5:$Y$350,17,0)+VLOOKUP(E112,[1]BV!$A$5:$Y$350,19,0),0)</f>
        <v>0</v>
      </c>
      <c r="J112" s="134">
        <f>IFERROR(VLOOKUP(E112,[1]BV!$A$5:$Y$350,21,0)+VLOOKUP(E112,[1]BV!$A$5:$Y$350,23,0),0)</f>
        <v>650000</v>
      </c>
      <c r="K112" s="106">
        <v>14800000</v>
      </c>
    </row>
    <row r="113" spans="1:11" x14ac:dyDescent="0.25">
      <c r="A113" s="130">
        <v>110</v>
      </c>
      <c r="B113" s="131" t="s">
        <v>728</v>
      </c>
      <c r="C113" s="2" t="s">
        <v>195</v>
      </c>
      <c r="D113" s="2" t="s">
        <v>639</v>
      </c>
      <c r="E113" s="132">
        <v>6305</v>
      </c>
      <c r="F113" s="133">
        <f>IFERROR(VLOOKUP(E113,[1]BV!$A$5:$Y$350,5,0)+VLOOKUP(E113,[1]BV!$A$5:$Y$350,7,0),0)</f>
        <v>5350000</v>
      </c>
      <c r="G113" s="133">
        <f>IFERROR(VLOOKUP(E113,[1]BV!$A$5:$Y$350,9,0)+VLOOKUP(E113,[1]BV!$A$5:$Y$350,11,0),0)</f>
        <v>21150000</v>
      </c>
      <c r="H113" s="133">
        <f>IFERROR(VLOOKUP(E113,[1]BV!$A$5:$Y$350,13,0)+VLOOKUP(E113,[1]BV!$A$5:$Y$350,15,0),0)</f>
        <v>3800000</v>
      </c>
      <c r="I113" s="133">
        <f>IFERROR(VLOOKUP(E113,[1]BV!$A$5:$Y$350,17,0)+VLOOKUP(E113,[1]BV!$A$5:$Y$350,19,0),0)</f>
        <v>0</v>
      </c>
      <c r="J113" s="134">
        <f>IFERROR(VLOOKUP(E113,[1]BV!$A$5:$Y$350,21,0)+VLOOKUP(E113,[1]BV!$A$5:$Y$350,23,0),0)</f>
        <v>0</v>
      </c>
      <c r="K113" s="106">
        <v>30300000</v>
      </c>
    </row>
    <row r="114" spans="1:11" x14ac:dyDescent="0.25">
      <c r="A114" s="130">
        <v>111</v>
      </c>
      <c r="B114" s="131" t="s">
        <v>728</v>
      </c>
      <c r="C114" s="2" t="s">
        <v>196</v>
      </c>
      <c r="D114" s="2" t="s">
        <v>197</v>
      </c>
      <c r="E114" s="132">
        <v>6306</v>
      </c>
      <c r="F114" s="133">
        <f>IFERROR(VLOOKUP(E114,[1]BV!$A$5:$Y$350,5,0)+VLOOKUP(E114,[1]BV!$A$5:$Y$350,7,0),0)</f>
        <v>4950000</v>
      </c>
      <c r="G114" s="133">
        <f>IFERROR(VLOOKUP(E114,[1]BV!$A$5:$Y$350,9,0)+VLOOKUP(E114,[1]BV!$A$5:$Y$350,11,0),0)</f>
        <v>14450000</v>
      </c>
      <c r="H114" s="133">
        <f>IFERROR(VLOOKUP(E114,[1]BV!$A$5:$Y$350,13,0)+VLOOKUP(E114,[1]BV!$A$5:$Y$350,15,0),0)</f>
        <v>7300000</v>
      </c>
      <c r="I114" s="133">
        <f>IFERROR(VLOOKUP(E114,[1]BV!$A$5:$Y$350,17,0)+VLOOKUP(E114,[1]BV!$A$5:$Y$350,19,0),0)</f>
        <v>0</v>
      </c>
      <c r="J114" s="134">
        <f>IFERROR(VLOOKUP(E114,[1]BV!$A$5:$Y$350,21,0)+VLOOKUP(E114,[1]BV!$A$5:$Y$350,23,0),0)</f>
        <v>0</v>
      </c>
      <c r="K114" s="106">
        <v>26700000</v>
      </c>
    </row>
    <row r="115" spans="1:11" x14ac:dyDescent="0.25">
      <c r="A115" s="130">
        <v>112</v>
      </c>
      <c r="B115" s="131" t="s">
        <v>729</v>
      </c>
      <c r="C115" s="2" t="s">
        <v>198</v>
      </c>
      <c r="D115" s="2" t="s">
        <v>640</v>
      </c>
      <c r="E115" s="132">
        <v>7101</v>
      </c>
      <c r="F115" s="133">
        <f>IFERROR(VLOOKUP(E115,[1]BV!$A$5:$Y$350,5,0)+VLOOKUP(E115,[1]BV!$A$5:$Y$350,7,0),0)</f>
        <v>44950000</v>
      </c>
      <c r="G115" s="133">
        <f>IFERROR(VLOOKUP(E115,[1]BV!$A$5:$Y$350,9,0)+VLOOKUP(E115,[1]BV!$A$5:$Y$350,11,0),0)</f>
        <v>169250000</v>
      </c>
      <c r="H115" s="133">
        <f>IFERROR(VLOOKUP(E115,[1]BV!$A$5:$Y$350,13,0)+VLOOKUP(E115,[1]BV!$A$5:$Y$350,15,0),0)</f>
        <v>80200000</v>
      </c>
      <c r="I115" s="133">
        <f>IFERROR(VLOOKUP(E115,[1]BV!$A$5:$Y$350,17,0)+VLOOKUP(E115,[1]BV!$A$5:$Y$350,19,0),0)</f>
        <v>2100000</v>
      </c>
      <c r="J115" s="134">
        <f>IFERROR(VLOOKUP(E115,[1]BV!$A$5:$Y$350,21,0)+VLOOKUP(E115,[1]BV!$A$5:$Y$350,23,0),0)</f>
        <v>0</v>
      </c>
      <c r="K115" s="106">
        <v>296500000</v>
      </c>
    </row>
    <row r="116" spans="1:11" x14ac:dyDescent="0.25">
      <c r="A116" s="130">
        <v>113</v>
      </c>
      <c r="B116" s="131" t="s">
        <v>729</v>
      </c>
      <c r="C116" s="2" t="s">
        <v>199</v>
      </c>
      <c r="D116" s="2" t="s">
        <v>200</v>
      </c>
      <c r="E116" s="132">
        <v>7102</v>
      </c>
      <c r="F116" s="133">
        <f>IFERROR(VLOOKUP(E116,[1]BV!$A$5:$Y$350,5,0)+VLOOKUP(E116,[1]BV!$A$5:$Y$350,7,0),0)</f>
        <v>0</v>
      </c>
      <c r="G116" s="133">
        <f>IFERROR(VLOOKUP(E116,[1]BV!$A$5:$Y$350,9,0)+VLOOKUP(E116,[1]BV!$A$5:$Y$350,11,0),0)</f>
        <v>52250000</v>
      </c>
      <c r="H116" s="133">
        <f>IFERROR(VLOOKUP(E116,[1]BV!$A$5:$Y$350,13,0)+VLOOKUP(E116,[1]BV!$A$5:$Y$350,15,0),0)</f>
        <v>8450000</v>
      </c>
      <c r="I116" s="133">
        <f>IFERROR(VLOOKUP(E116,[1]BV!$A$5:$Y$350,17,0)+VLOOKUP(E116,[1]BV!$A$5:$Y$350,19,0),0)</f>
        <v>0</v>
      </c>
      <c r="J116" s="134">
        <f>IFERROR(VLOOKUP(E116,[1]BV!$A$5:$Y$350,21,0)+VLOOKUP(E116,[1]BV!$A$5:$Y$350,23,0),0)</f>
        <v>6550000</v>
      </c>
      <c r="K116" s="106">
        <v>67250000</v>
      </c>
    </row>
    <row r="117" spans="1:11" x14ac:dyDescent="0.25">
      <c r="A117" s="130">
        <v>114</v>
      </c>
      <c r="B117" s="131" t="s">
        <v>729</v>
      </c>
      <c r="C117" s="2" t="s">
        <v>201</v>
      </c>
      <c r="D117" s="2" t="s">
        <v>202</v>
      </c>
      <c r="E117" s="132">
        <v>7103</v>
      </c>
      <c r="F117" s="133">
        <f>IFERROR(VLOOKUP(E117,[1]BV!$A$5:$Y$350,5,0)+VLOOKUP(E117,[1]BV!$A$5:$Y$350,7,0),0)</f>
        <v>6150000</v>
      </c>
      <c r="G117" s="133">
        <f>IFERROR(VLOOKUP(E117,[1]BV!$A$5:$Y$350,9,0)+VLOOKUP(E117,[1]BV!$A$5:$Y$350,11,0),0)</f>
        <v>32800000</v>
      </c>
      <c r="H117" s="133">
        <f>IFERROR(VLOOKUP(E117,[1]BV!$A$5:$Y$350,13,0)+VLOOKUP(E117,[1]BV!$A$5:$Y$350,15,0),0)</f>
        <v>11050000</v>
      </c>
      <c r="I117" s="133">
        <f>IFERROR(VLOOKUP(E117,[1]BV!$A$5:$Y$350,17,0)+VLOOKUP(E117,[1]BV!$A$5:$Y$350,19,0),0)</f>
        <v>0</v>
      </c>
      <c r="J117" s="134">
        <f>IFERROR(VLOOKUP(E117,[1]BV!$A$5:$Y$350,21,0)+VLOOKUP(E117,[1]BV!$A$5:$Y$350,23,0),0)</f>
        <v>3200000</v>
      </c>
      <c r="K117" s="106">
        <v>53200000</v>
      </c>
    </row>
    <row r="118" spans="1:11" x14ac:dyDescent="0.25">
      <c r="A118" s="130">
        <v>115</v>
      </c>
      <c r="B118" s="131" t="s">
        <v>729</v>
      </c>
      <c r="C118" s="2" t="s">
        <v>203</v>
      </c>
      <c r="D118" s="2" t="s">
        <v>204</v>
      </c>
      <c r="E118" s="132">
        <v>7104</v>
      </c>
      <c r="F118" s="133">
        <f>IFERROR(VLOOKUP(E118,[1]BV!$A$5:$Y$350,5,0)+VLOOKUP(E118,[1]BV!$A$5:$Y$350,7,0),0)</f>
        <v>3500000</v>
      </c>
      <c r="G118" s="133">
        <f>IFERROR(VLOOKUP(E118,[1]BV!$A$5:$Y$350,9,0)+VLOOKUP(E118,[1]BV!$A$5:$Y$350,11,0),0)</f>
        <v>18050000</v>
      </c>
      <c r="H118" s="133">
        <f>IFERROR(VLOOKUP(E118,[1]BV!$A$5:$Y$350,13,0)+VLOOKUP(E118,[1]BV!$A$5:$Y$350,15,0),0)</f>
        <v>9200000</v>
      </c>
      <c r="I118" s="133">
        <f>IFERROR(VLOOKUP(E118,[1]BV!$A$5:$Y$350,17,0)+VLOOKUP(E118,[1]BV!$A$5:$Y$350,19,0),0)</f>
        <v>0</v>
      </c>
      <c r="J118" s="134">
        <f>IFERROR(VLOOKUP(E118,[1]BV!$A$5:$Y$350,21,0)+VLOOKUP(E118,[1]BV!$A$5:$Y$350,23,0),0)</f>
        <v>1950000</v>
      </c>
      <c r="K118" s="106">
        <v>32700000</v>
      </c>
    </row>
    <row r="119" spans="1:11" x14ac:dyDescent="0.25">
      <c r="A119" s="130">
        <v>116</v>
      </c>
      <c r="B119" s="131" t="s">
        <v>729</v>
      </c>
      <c r="C119" s="2" t="s">
        <v>205</v>
      </c>
      <c r="D119" s="2" t="s">
        <v>641</v>
      </c>
      <c r="E119" s="132">
        <v>7105</v>
      </c>
      <c r="F119" s="133">
        <f>IFERROR(VLOOKUP(E119,[1]BV!$A$5:$Y$350,5,0)+VLOOKUP(E119,[1]BV!$A$5:$Y$350,7,0),0)</f>
        <v>4350000</v>
      </c>
      <c r="G119" s="133">
        <f>IFERROR(VLOOKUP(E119,[1]BV!$A$5:$Y$350,9,0)+VLOOKUP(E119,[1]BV!$A$5:$Y$350,11,0),0)</f>
        <v>16050000</v>
      </c>
      <c r="H119" s="133">
        <f>IFERROR(VLOOKUP(E119,[1]BV!$A$5:$Y$350,13,0)+VLOOKUP(E119,[1]BV!$A$5:$Y$350,15,0),0)</f>
        <v>0</v>
      </c>
      <c r="I119" s="133">
        <f>IFERROR(VLOOKUP(E119,[1]BV!$A$5:$Y$350,17,0)+VLOOKUP(E119,[1]BV!$A$5:$Y$350,19,0),0)</f>
        <v>0</v>
      </c>
      <c r="J119" s="134">
        <f>IFERROR(VLOOKUP(E119,[1]BV!$A$5:$Y$350,21,0)+VLOOKUP(E119,[1]BV!$A$5:$Y$350,23,0),0)</f>
        <v>2700000</v>
      </c>
      <c r="K119" s="106">
        <v>23100000</v>
      </c>
    </row>
    <row r="120" spans="1:11" x14ac:dyDescent="0.25">
      <c r="A120" s="130">
        <v>117</v>
      </c>
      <c r="B120" s="131" t="s">
        <v>729</v>
      </c>
      <c r="C120" s="2" t="s">
        <v>206</v>
      </c>
      <c r="D120" s="2" t="s">
        <v>642</v>
      </c>
      <c r="E120" s="132">
        <v>7106</v>
      </c>
      <c r="F120" s="133">
        <f>IFERROR(VLOOKUP(E120,[1]BV!$A$5:$Y$350,5,0)+VLOOKUP(E120,[1]BV!$A$5:$Y$350,7,0),0)</f>
        <v>4550000</v>
      </c>
      <c r="G120" s="133">
        <f>IFERROR(VLOOKUP(E120,[1]BV!$A$5:$Y$350,9,0)+VLOOKUP(E120,[1]BV!$A$5:$Y$350,11,0),0)</f>
        <v>11950000</v>
      </c>
      <c r="H120" s="133">
        <f>IFERROR(VLOOKUP(E120,[1]BV!$A$5:$Y$350,13,0)+VLOOKUP(E120,[1]BV!$A$5:$Y$350,15,0),0)</f>
        <v>4050000</v>
      </c>
      <c r="I120" s="133">
        <f>IFERROR(VLOOKUP(E120,[1]BV!$A$5:$Y$350,17,0)+VLOOKUP(E120,[1]BV!$A$5:$Y$350,19,0),0)</f>
        <v>0</v>
      </c>
      <c r="J120" s="134">
        <f>IFERROR(VLOOKUP(E120,[1]BV!$A$5:$Y$350,21,0)+VLOOKUP(E120,[1]BV!$A$5:$Y$350,23,0),0)</f>
        <v>750000</v>
      </c>
      <c r="K120" s="106">
        <v>21300000</v>
      </c>
    </row>
    <row r="121" spans="1:11" x14ac:dyDescent="0.25">
      <c r="A121" s="130">
        <v>118</v>
      </c>
      <c r="B121" s="131" t="s">
        <v>729</v>
      </c>
      <c r="C121" s="2" t="s">
        <v>207</v>
      </c>
      <c r="D121" s="2" t="s">
        <v>208</v>
      </c>
      <c r="E121" s="132">
        <v>7107</v>
      </c>
      <c r="F121" s="133">
        <f>IFERROR(VLOOKUP(E121,[1]BV!$A$5:$Y$350,5,0)+VLOOKUP(E121,[1]BV!$A$5:$Y$350,7,0),0)</f>
        <v>5600000</v>
      </c>
      <c r="G121" s="133">
        <f>IFERROR(VLOOKUP(E121,[1]BV!$A$5:$Y$350,9,0)+VLOOKUP(E121,[1]BV!$A$5:$Y$350,11,0),0)</f>
        <v>22800000</v>
      </c>
      <c r="H121" s="133">
        <f>IFERROR(VLOOKUP(E121,[1]BV!$A$5:$Y$350,13,0)+VLOOKUP(E121,[1]BV!$A$5:$Y$350,15,0),0)</f>
        <v>2700000</v>
      </c>
      <c r="I121" s="133">
        <f>IFERROR(VLOOKUP(E121,[1]BV!$A$5:$Y$350,17,0)+VLOOKUP(E121,[1]BV!$A$5:$Y$350,19,0),0)</f>
        <v>0</v>
      </c>
      <c r="J121" s="134">
        <f>IFERROR(VLOOKUP(E121,[1]BV!$A$5:$Y$350,21,0)+VLOOKUP(E121,[1]BV!$A$5:$Y$350,23,0),0)</f>
        <v>3850000</v>
      </c>
      <c r="K121" s="106">
        <v>34950000</v>
      </c>
    </row>
    <row r="122" spans="1:11" x14ac:dyDescent="0.25">
      <c r="A122" s="130">
        <v>119</v>
      </c>
      <c r="B122" s="131" t="s">
        <v>729</v>
      </c>
      <c r="C122" s="2" t="s">
        <v>209</v>
      </c>
      <c r="D122" s="2" t="s">
        <v>210</v>
      </c>
      <c r="E122" s="132">
        <v>7108</v>
      </c>
      <c r="F122" s="133">
        <f>IFERROR(VLOOKUP(E122,[1]BV!$A$5:$Y$350,5,0)+VLOOKUP(E122,[1]BV!$A$5:$Y$350,7,0),0)</f>
        <v>8400000</v>
      </c>
      <c r="G122" s="133">
        <f>IFERROR(VLOOKUP(E122,[1]BV!$A$5:$Y$350,9,0)+VLOOKUP(E122,[1]BV!$A$5:$Y$350,11,0),0)</f>
        <v>61650000</v>
      </c>
      <c r="H122" s="133">
        <f>IFERROR(VLOOKUP(E122,[1]BV!$A$5:$Y$350,13,0)+VLOOKUP(E122,[1]BV!$A$5:$Y$350,15,0),0)</f>
        <v>16150000</v>
      </c>
      <c r="I122" s="133">
        <f>IFERROR(VLOOKUP(E122,[1]BV!$A$5:$Y$350,17,0)+VLOOKUP(E122,[1]BV!$A$5:$Y$350,19,0),0)</f>
        <v>0</v>
      </c>
      <c r="J122" s="134">
        <f>IFERROR(VLOOKUP(E122,[1]BV!$A$5:$Y$350,21,0)+VLOOKUP(E122,[1]BV!$A$5:$Y$350,23,0),0)</f>
        <v>12050000</v>
      </c>
      <c r="K122" s="106">
        <v>98250000</v>
      </c>
    </row>
    <row r="123" spans="1:11" x14ac:dyDescent="0.25">
      <c r="A123" s="130">
        <v>120</v>
      </c>
      <c r="B123" s="131" t="s">
        <v>729</v>
      </c>
      <c r="C123" s="2" t="s">
        <v>211</v>
      </c>
      <c r="D123" s="2" t="s">
        <v>212</v>
      </c>
      <c r="E123" s="132">
        <v>7109</v>
      </c>
      <c r="F123" s="133">
        <f>IFERROR(VLOOKUP(E123,[1]BV!$A$5:$Y$350,5,0)+VLOOKUP(E123,[1]BV!$A$5:$Y$350,7,0),0)</f>
        <v>7000000</v>
      </c>
      <c r="G123" s="133">
        <f>IFERROR(VLOOKUP(E123,[1]BV!$A$5:$Y$350,9,0)+VLOOKUP(E123,[1]BV!$A$5:$Y$350,11,0),0)</f>
        <v>33100000</v>
      </c>
      <c r="H123" s="133">
        <f>IFERROR(VLOOKUP(E123,[1]BV!$A$5:$Y$350,13,0)+VLOOKUP(E123,[1]BV!$A$5:$Y$350,15,0),0)</f>
        <v>15000000</v>
      </c>
      <c r="I123" s="133">
        <f>IFERROR(VLOOKUP(E123,[1]BV!$A$5:$Y$350,17,0)+VLOOKUP(E123,[1]BV!$A$5:$Y$350,19,0),0)</f>
        <v>0</v>
      </c>
      <c r="J123" s="134">
        <f>IFERROR(VLOOKUP(E123,[1]BV!$A$5:$Y$350,21,0)+VLOOKUP(E123,[1]BV!$A$5:$Y$350,23,0),0)</f>
        <v>6750000</v>
      </c>
      <c r="K123" s="106">
        <v>61850000</v>
      </c>
    </row>
    <row r="124" spans="1:11" x14ac:dyDescent="0.25">
      <c r="A124" s="130">
        <v>121</v>
      </c>
      <c r="B124" s="131" t="s">
        <v>729</v>
      </c>
      <c r="C124" s="2" t="s">
        <v>213</v>
      </c>
      <c r="D124" s="2" t="s">
        <v>214</v>
      </c>
      <c r="E124" s="132">
        <v>7201</v>
      </c>
      <c r="F124" s="133">
        <f>IFERROR(VLOOKUP(E124,[1]BV!$A$5:$Y$350,5,0)+VLOOKUP(E124,[1]BV!$A$5:$Y$350,7,0),0)</f>
        <v>30000000</v>
      </c>
      <c r="G124" s="133">
        <f>IFERROR(VLOOKUP(E124,[1]BV!$A$5:$Y$350,9,0)+VLOOKUP(E124,[1]BV!$A$5:$Y$350,11,0),0)</f>
        <v>278950000</v>
      </c>
      <c r="H124" s="133">
        <f>IFERROR(VLOOKUP(E124,[1]BV!$A$5:$Y$350,13,0)+VLOOKUP(E124,[1]BV!$A$5:$Y$350,15,0),0)</f>
        <v>90900000</v>
      </c>
      <c r="I124" s="133">
        <f>IFERROR(VLOOKUP(E124,[1]BV!$A$5:$Y$350,17,0)+VLOOKUP(E124,[1]BV!$A$5:$Y$350,19,0),0)</f>
        <v>4750000</v>
      </c>
      <c r="J124" s="134">
        <f>IFERROR(VLOOKUP(E124,[1]BV!$A$5:$Y$350,21,0)+VLOOKUP(E124,[1]BV!$A$5:$Y$350,23,0),0)</f>
        <v>13250000</v>
      </c>
      <c r="K124" s="106">
        <v>417850000</v>
      </c>
    </row>
    <row r="125" spans="1:11" x14ac:dyDescent="0.25">
      <c r="A125" s="130">
        <v>122</v>
      </c>
      <c r="B125" s="131" t="s">
        <v>729</v>
      </c>
      <c r="C125" s="2" t="s">
        <v>215</v>
      </c>
      <c r="D125" s="2" t="s">
        <v>216</v>
      </c>
      <c r="E125" s="132">
        <v>7202</v>
      </c>
      <c r="F125" s="133">
        <f>IFERROR(VLOOKUP(E125,[1]BV!$A$5:$Y$350,5,0)+VLOOKUP(E125,[1]BV!$A$5:$Y$350,7,0),0)</f>
        <v>0</v>
      </c>
      <c r="G125" s="133">
        <f>IFERROR(VLOOKUP(E125,[1]BV!$A$5:$Y$350,9,0)+VLOOKUP(E125,[1]BV!$A$5:$Y$350,11,0),0)</f>
        <v>97950000</v>
      </c>
      <c r="H125" s="133">
        <f>IFERROR(VLOOKUP(E125,[1]BV!$A$5:$Y$350,13,0)+VLOOKUP(E125,[1]BV!$A$5:$Y$350,15,0),0)</f>
        <v>27550000</v>
      </c>
      <c r="I125" s="133">
        <f>IFERROR(VLOOKUP(E125,[1]BV!$A$5:$Y$350,17,0)+VLOOKUP(E125,[1]BV!$A$5:$Y$350,19,0),0)</f>
        <v>0</v>
      </c>
      <c r="J125" s="134">
        <f>IFERROR(VLOOKUP(E125,[1]BV!$A$5:$Y$350,21,0)+VLOOKUP(E125,[1]BV!$A$5:$Y$350,23,0),0)</f>
        <v>0</v>
      </c>
      <c r="K125" s="106">
        <v>125500000</v>
      </c>
    </row>
    <row r="126" spans="1:11" x14ac:dyDescent="0.25">
      <c r="A126" s="130">
        <v>123</v>
      </c>
      <c r="B126" s="131" t="s">
        <v>729</v>
      </c>
      <c r="C126" s="2" t="s">
        <v>217</v>
      </c>
      <c r="D126" s="2" t="s">
        <v>218</v>
      </c>
      <c r="E126" s="132">
        <v>7203</v>
      </c>
      <c r="F126" s="133">
        <f>IFERROR(VLOOKUP(E126,[1]BV!$A$5:$Y$350,5,0)+VLOOKUP(E126,[1]BV!$A$5:$Y$350,7,0),0)</f>
        <v>0</v>
      </c>
      <c r="G126" s="133">
        <f>IFERROR(VLOOKUP(E126,[1]BV!$A$5:$Y$350,9,0)+VLOOKUP(E126,[1]BV!$A$5:$Y$350,11,0),0)</f>
        <v>17800000</v>
      </c>
      <c r="H126" s="133">
        <f>IFERROR(VLOOKUP(E126,[1]BV!$A$5:$Y$350,13,0)+VLOOKUP(E126,[1]BV!$A$5:$Y$350,15,0),0)</f>
        <v>6050000</v>
      </c>
      <c r="I126" s="133">
        <f>IFERROR(VLOOKUP(E126,[1]BV!$A$5:$Y$350,17,0)+VLOOKUP(E126,[1]BV!$A$5:$Y$350,19,0),0)</f>
        <v>0</v>
      </c>
      <c r="J126" s="134">
        <f>IFERROR(VLOOKUP(E126,[1]BV!$A$5:$Y$350,21,0)+VLOOKUP(E126,[1]BV!$A$5:$Y$350,23,0),0)</f>
        <v>1350000</v>
      </c>
      <c r="K126" s="106">
        <v>25200000</v>
      </c>
    </row>
    <row r="127" spans="1:11" x14ac:dyDescent="0.25">
      <c r="A127" s="130">
        <v>124</v>
      </c>
      <c r="B127" s="131" t="s">
        <v>729</v>
      </c>
      <c r="C127" s="2" t="s">
        <v>219</v>
      </c>
      <c r="D127" s="2" t="s">
        <v>643</v>
      </c>
      <c r="E127" s="132">
        <v>7204</v>
      </c>
      <c r="F127" s="133">
        <f>IFERROR(VLOOKUP(E127,[1]BV!$A$5:$Y$350,5,0)+VLOOKUP(E127,[1]BV!$A$5:$Y$350,7,0),0)</f>
        <v>7900000</v>
      </c>
      <c r="G127" s="133">
        <f>IFERROR(VLOOKUP(E127,[1]BV!$A$5:$Y$350,9,0)+VLOOKUP(E127,[1]BV!$A$5:$Y$350,11,0),0)</f>
        <v>33050000</v>
      </c>
      <c r="H127" s="133">
        <f>IFERROR(VLOOKUP(E127,[1]BV!$A$5:$Y$350,13,0)+VLOOKUP(E127,[1]BV!$A$5:$Y$350,15,0),0)</f>
        <v>8500000</v>
      </c>
      <c r="I127" s="133">
        <f>IFERROR(VLOOKUP(E127,[1]BV!$A$5:$Y$350,17,0)+VLOOKUP(E127,[1]BV!$A$5:$Y$350,19,0),0)</f>
        <v>0</v>
      </c>
      <c r="J127" s="134">
        <f>IFERROR(VLOOKUP(E127,[1]BV!$A$5:$Y$350,21,0)+VLOOKUP(E127,[1]BV!$A$5:$Y$350,23,0),0)</f>
        <v>3750000</v>
      </c>
      <c r="K127" s="106">
        <v>53200000</v>
      </c>
    </row>
    <row r="128" spans="1:11" x14ac:dyDescent="0.25">
      <c r="A128" s="130">
        <v>125</v>
      </c>
      <c r="B128" s="131" t="s">
        <v>729</v>
      </c>
      <c r="C128" s="2" t="s">
        <v>220</v>
      </c>
      <c r="D128" s="2" t="s">
        <v>221</v>
      </c>
      <c r="E128" s="132">
        <v>7205</v>
      </c>
      <c r="F128" s="133">
        <f>IFERROR(VLOOKUP(E128,[1]BV!$A$5:$Y$350,5,0)+VLOOKUP(E128,[1]BV!$A$5:$Y$350,7,0),0)</f>
        <v>4900000</v>
      </c>
      <c r="G128" s="133">
        <f>IFERROR(VLOOKUP(E128,[1]BV!$A$5:$Y$350,9,0)+VLOOKUP(E128,[1]BV!$A$5:$Y$350,11,0),0)</f>
        <v>12900000</v>
      </c>
      <c r="H128" s="133">
        <f>IFERROR(VLOOKUP(E128,[1]BV!$A$5:$Y$350,13,0)+VLOOKUP(E128,[1]BV!$A$5:$Y$350,15,0),0)</f>
        <v>6900000</v>
      </c>
      <c r="I128" s="133">
        <f>IFERROR(VLOOKUP(E128,[1]BV!$A$5:$Y$350,17,0)+VLOOKUP(E128,[1]BV!$A$5:$Y$350,19,0),0)</f>
        <v>0</v>
      </c>
      <c r="J128" s="134">
        <f>IFERROR(VLOOKUP(E128,[1]BV!$A$5:$Y$350,21,0)+VLOOKUP(E128,[1]BV!$A$5:$Y$350,23,0),0)</f>
        <v>0</v>
      </c>
      <c r="K128" s="106">
        <v>24700000</v>
      </c>
    </row>
    <row r="129" spans="1:11" x14ac:dyDescent="0.25">
      <c r="A129" s="130">
        <v>126</v>
      </c>
      <c r="B129" s="131" t="s">
        <v>729</v>
      </c>
      <c r="C129" s="2" t="s">
        <v>222</v>
      </c>
      <c r="D129" s="2" t="s">
        <v>223</v>
      </c>
      <c r="E129" s="132">
        <v>7206</v>
      </c>
      <c r="F129" s="133">
        <f>IFERROR(VLOOKUP(E129,[1]BV!$A$5:$Y$350,5,0)+VLOOKUP(E129,[1]BV!$A$5:$Y$350,7,0),0)</f>
        <v>4300000</v>
      </c>
      <c r="G129" s="133">
        <f>IFERROR(VLOOKUP(E129,[1]BV!$A$5:$Y$350,9,0)+VLOOKUP(E129,[1]BV!$A$5:$Y$350,11,0),0)</f>
        <v>31850000</v>
      </c>
      <c r="H129" s="133">
        <f>IFERROR(VLOOKUP(E129,[1]BV!$A$5:$Y$350,13,0)+VLOOKUP(E129,[1]BV!$A$5:$Y$350,15,0),0)</f>
        <v>23600000</v>
      </c>
      <c r="I129" s="133">
        <f>IFERROR(VLOOKUP(E129,[1]BV!$A$5:$Y$350,17,0)+VLOOKUP(E129,[1]BV!$A$5:$Y$350,19,0),0)</f>
        <v>0</v>
      </c>
      <c r="J129" s="134">
        <f>IFERROR(VLOOKUP(E129,[1]BV!$A$5:$Y$350,21,0)+VLOOKUP(E129,[1]BV!$A$5:$Y$350,23,0),0)</f>
        <v>9200000</v>
      </c>
      <c r="K129" s="106">
        <v>68950000</v>
      </c>
    </row>
    <row r="130" spans="1:11" x14ac:dyDescent="0.25">
      <c r="A130" s="130">
        <v>127</v>
      </c>
      <c r="B130" s="131" t="s">
        <v>729</v>
      </c>
      <c r="C130" s="2" t="s">
        <v>224</v>
      </c>
      <c r="D130" s="2" t="s">
        <v>225</v>
      </c>
      <c r="E130" s="132">
        <v>7207</v>
      </c>
      <c r="F130" s="133">
        <f>IFERROR(VLOOKUP(E130,[1]BV!$A$5:$Y$350,5,0)+VLOOKUP(E130,[1]BV!$A$5:$Y$350,7,0),0)</f>
        <v>5750000</v>
      </c>
      <c r="G130" s="133">
        <f>IFERROR(VLOOKUP(E130,[1]BV!$A$5:$Y$350,9,0)+VLOOKUP(E130,[1]BV!$A$5:$Y$350,11,0),0)</f>
        <v>19950000</v>
      </c>
      <c r="H130" s="133">
        <f>IFERROR(VLOOKUP(E130,[1]BV!$A$5:$Y$350,13,0)+VLOOKUP(E130,[1]BV!$A$5:$Y$350,15,0),0)</f>
        <v>4000000</v>
      </c>
      <c r="I130" s="133">
        <f>IFERROR(VLOOKUP(E130,[1]BV!$A$5:$Y$350,17,0)+VLOOKUP(E130,[1]BV!$A$5:$Y$350,19,0),0)</f>
        <v>0</v>
      </c>
      <c r="J130" s="134">
        <f>IFERROR(VLOOKUP(E130,[1]BV!$A$5:$Y$350,21,0)+VLOOKUP(E130,[1]BV!$A$5:$Y$350,23,0),0)</f>
        <v>0</v>
      </c>
      <c r="K130" s="106">
        <v>29700000</v>
      </c>
    </row>
    <row r="131" spans="1:11" x14ac:dyDescent="0.25">
      <c r="A131" s="130">
        <v>128</v>
      </c>
      <c r="B131" s="131" t="s">
        <v>729</v>
      </c>
      <c r="C131" s="2" t="s">
        <v>226</v>
      </c>
      <c r="D131" s="2" t="s">
        <v>644</v>
      </c>
      <c r="E131" s="132">
        <v>7208</v>
      </c>
      <c r="F131" s="133">
        <f>IFERROR(VLOOKUP(E131,[1]BV!$A$5:$Y$350,5,0)+VLOOKUP(E131,[1]BV!$A$5:$Y$350,7,0),0)</f>
        <v>9450000</v>
      </c>
      <c r="G131" s="133">
        <f>IFERROR(VLOOKUP(E131,[1]BV!$A$5:$Y$350,9,0)+VLOOKUP(E131,[1]BV!$A$5:$Y$350,11,0),0)</f>
        <v>83350000</v>
      </c>
      <c r="H131" s="133">
        <f>IFERROR(VLOOKUP(E131,[1]BV!$A$5:$Y$350,13,0)+VLOOKUP(E131,[1]BV!$A$5:$Y$350,15,0),0)</f>
        <v>20550000</v>
      </c>
      <c r="I131" s="133">
        <f>IFERROR(VLOOKUP(E131,[1]BV!$A$5:$Y$350,17,0)+VLOOKUP(E131,[1]BV!$A$5:$Y$350,19,0),0)</f>
        <v>0</v>
      </c>
      <c r="J131" s="134">
        <f>IFERROR(VLOOKUP(E131,[1]BV!$A$5:$Y$350,21,0)+VLOOKUP(E131,[1]BV!$A$5:$Y$350,23,0),0)</f>
        <v>4150000</v>
      </c>
      <c r="K131" s="106">
        <v>117500000</v>
      </c>
    </row>
    <row r="132" spans="1:11" x14ac:dyDescent="0.25">
      <c r="A132" s="130">
        <v>129</v>
      </c>
      <c r="B132" s="131" t="s">
        <v>729</v>
      </c>
      <c r="C132" s="2" t="s">
        <v>227</v>
      </c>
      <c r="D132" s="2" t="s">
        <v>228</v>
      </c>
      <c r="E132" s="132">
        <v>7209</v>
      </c>
      <c r="F132" s="133">
        <f>IFERROR(VLOOKUP(E132,[1]BV!$A$5:$Y$350,5,0)+VLOOKUP(E132,[1]BV!$A$5:$Y$350,7,0),0)</f>
        <v>2550000</v>
      </c>
      <c r="G132" s="133">
        <f>IFERROR(VLOOKUP(E132,[1]BV!$A$5:$Y$350,9,0)+VLOOKUP(E132,[1]BV!$A$5:$Y$350,11,0),0)</f>
        <v>17500000</v>
      </c>
      <c r="H132" s="133">
        <f>IFERROR(VLOOKUP(E132,[1]BV!$A$5:$Y$350,13,0)+VLOOKUP(E132,[1]BV!$A$5:$Y$350,15,0),0)</f>
        <v>3900000</v>
      </c>
      <c r="I132" s="133">
        <f>IFERROR(VLOOKUP(E132,[1]BV!$A$5:$Y$350,17,0)+VLOOKUP(E132,[1]BV!$A$5:$Y$350,19,0),0)</f>
        <v>0</v>
      </c>
      <c r="J132" s="134">
        <f>IFERROR(VLOOKUP(E132,[1]BV!$A$5:$Y$350,21,0)+VLOOKUP(E132,[1]BV!$A$5:$Y$350,23,0),0)</f>
        <v>950000</v>
      </c>
      <c r="K132" s="106">
        <v>24900000</v>
      </c>
    </row>
    <row r="133" spans="1:11" x14ac:dyDescent="0.25">
      <c r="A133" s="130">
        <v>130</v>
      </c>
      <c r="B133" s="131" t="s">
        <v>729</v>
      </c>
      <c r="C133" s="2" t="s">
        <v>229</v>
      </c>
      <c r="D133" s="2" t="s">
        <v>230</v>
      </c>
      <c r="E133" s="132">
        <v>7210</v>
      </c>
      <c r="F133" s="133">
        <f>IFERROR(VLOOKUP(E133,[1]BV!$A$5:$Y$350,5,0)+VLOOKUP(E133,[1]BV!$A$5:$Y$350,7,0),0)</f>
        <v>3500000</v>
      </c>
      <c r="G133" s="133">
        <f>IFERROR(VLOOKUP(E133,[1]BV!$A$5:$Y$350,9,0)+VLOOKUP(E133,[1]BV!$A$5:$Y$350,11,0),0)</f>
        <v>22050000</v>
      </c>
      <c r="H133" s="133">
        <f>IFERROR(VLOOKUP(E133,[1]BV!$A$5:$Y$350,13,0)+VLOOKUP(E133,[1]BV!$A$5:$Y$350,15,0),0)</f>
        <v>7300000</v>
      </c>
      <c r="I133" s="133">
        <f>IFERROR(VLOOKUP(E133,[1]BV!$A$5:$Y$350,17,0)+VLOOKUP(E133,[1]BV!$A$5:$Y$350,19,0),0)</f>
        <v>0</v>
      </c>
      <c r="J133" s="134">
        <f>IFERROR(VLOOKUP(E133,[1]BV!$A$5:$Y$350,21,0)+VLOOKUP(E133,[1]BV!$A$5:$Y$350,23,0),0)</f>
        <v>3250000</v>
      </c>
      <c r="K133" s="106">
        <v>36100000</v>
      </c>
    </row>
    <row r="134" spans="1:11" x14ac:dyDescent="0.25">
      <c r="A134" s="130">
        <v>131</v>
      </c>
      <c r="B134" s="131" t="s">
        <v>729</v>
      </c>
      <c r="C134" s="2" t="s">
        <v>231</v>
      </c>
      <c r="D134" s="2" t="s">
        <v>232</v>
      </c>
      <c r="E134" s="132">
        <v>7301</v>
      </c>
      <c r="F134" s="133">
        <f>IFERROR(VLOOKUP(E134,[1]BV!$A$5:$Y$350,5,0)+VLOOKUP(E134,[1]BV!$A$5:$Y$350,7,0),0)</f>
        <v>23700000</v>
      </c>
      <c r="G134" s="133">
        <f>IFERROR(VLOOKUP(E134,[1]BV!$A$5:$Y$350,9,0)+VLOOKUP(E134,[1]BV!$A$5:$Y$350,11,0),0)</f>
        <v>171000000</v>
      </c>
      <c r="H134" s="133">
        <f>IFERROR(VLOOKUP(E134,[1]BV!$A$5:$Y$350,13,0)+VLOOKUP(E134,[1]BV!$A$5:$Y$350,15,0),0)</f>
        <v>45450000</v>
      </c>
      <c r="I134" s="133">
        <f>IFERROR(VLOOKUP(E134,[1]BV!$A$5:$Y$350,17,0)+VLOOKUP(E134,[1]BV!$A$5:$Y$350,19,0),0)</f>
        <v>0</v>
      </c>
      <c r="J134" s="134">
        <f>IFERROR(VLOOKUP(E134,[1]BV!$A$5:$Y$350,21,0)+VLOOKUP(E134,[1]BV!$A$5:$Y$350,23,0),0)</f>
        <v>22050000</v>
      </c>
      <c r="K134" s="106">
        <v>262200000</v>
      </c>
    </row>
    <row r="135" spans="1:11" x14ac:dyDescent="0.25">
      <c r="A135" s="130">
        <v>132</v>
      </c>
      <c r="B135" s="131" t="s">
        <v>729</v>
      </c>
      <c r="C135" s="2" t="s">
        <v>233</v>
      </c>
      <c r="D135" s="2" t="s">
        <v>234</v>
      </c>
      <c r="E135" s="132">
        <v>7302</v>
      </c>
      <c r="F135" s="133">
        <f>IFERROR(VLOOKUP(E135,[1]BV!$A$5:$Y$350,5,0)+VLOOKUP(E135,[1]BV!$A$5:$Y$350,7,0),0)</f>
        <v>0</v>
      </c>
      <c r="G135" s="133">
        <f>IFERROR(VLOOKUP(E135,[1]BV!$A$5:$Y$350,9,0)+VLOOKUP(E135,[1]BV!$A$5:$Y$350,11,0),0)</f>
        <v>29650000</v>
      </c>
      <c r="H135" s="133">
        <f>IFERROR(VLOOKUP(E135,[1]BV!$A$5:$Y$350,13,0)+VLOOKUP(E135,[1]BV!$A$5:$Y$350,15,0),0)</f>
        <v>21950000</v>
      </c>
      <c r="I135" s="133">
        <f>IFERROR(VLOOKUP(E135,[1]BV!$A$5:$Y$350,17,0)+VLOOKUP(E135,[1]BV!$A$5:$Y$350,19,0),0)</f>
        <v>0</v>
      </c>
      <c r="J135" s="134">
        <f>IFERROR(VLOOKUP(E135,[1]BV!$A$5:$Y$350,21,0)+VLOOKUP(E135,[1]BV!$A$5:$Y$350,23,0),0)</f>
        <v>0</v>
      </c>
      <c r="K135" s="106">
        <v>51600000</v>
      </c>
    </row>
    <row r="136" spans="1:11" x14ac:dyDescent="0.25">
      <c r="A136" s="130">
        <v>133</v>
      </c>
      <c r="B136" s="131" t="s">
        <v>729</v>
      </c>
      <c r="C136" s="2" t="s">
        <v>235</v>
      </c>
      <c r="D136" s="2" t="s">
        <v>645</v>
      </c>
      <c r="E136" s="132">
        <v>7303</v>
      </c>
      <c r="F136" s="133">
        <f>IFERROR(VLOOKUP(E136,[1]BV!$A$5:$Y$350,5,0)+VLOOKUP(E136,[1]BV!$A$5:$Y$350,7,0),0)</f>
        <v>0</v>
      </c>
      <c r="G136" s="133">
        <f>IFERROR(VLOOKUP(E136,[1]BV!$A$5:$Y$350,9,0)+VLOOKUP(E136,[1]BV!$A$5:$Y$350,11,0),0)</f>
        <v>50500000</v>
      </c>
      <c r="H136" s="133">
        <f>IFERROR(VLOOKUP(E136,[1]BV!$A$5:$Y$350,13,0)+VLOOKUP(E136,[1]BV!$A$5:$Y$350,15,0),0)</f>
        <v>24250000</v>
      </c>
      <c r="I136" s="133">
        <f>IFERROR(VLOOKUP(E136,[1]BV!$A$5:$Y$350,17,0)+VLOOKUP(E136,[1]BV!$A$5:$Y$350,19,0),0)</f>
        <v>0</v>
      </c>
      <c r="J136" s="134">
        <f>IFERROR(VLOOKUP(E136,[1]BV!$A$5:$Y$350,21,0)+VLOOKUP(E136,[1]BV!$A$5:$Y$350,23,0),0)</f>
        <v>6650000</v>
      </c>
      <c r="K136" s="106">
        <v>81400000</v>
      </c>
    </row>
    <row r="137" spans="1:11" x14ac:dyDescent="0.25">
      <c r="A137" s="130">
        <v>134</v>
      </c>
      <c r="B137" s="131" t="s">
        <v>729</v>
      </c>
      <c r="C137" s="2" t="s">
        <v>236</v>
      </c>
      <c r="D137" s="2" t="s">
        <v>646</v>
      </c>
      <c r="E137" s="132">
        <v>7304</v>
      </c>
      <c r="F137" s="133">
        <f>IFERROR(VLOOKUP(E137,[1]BV!$A$5:$Y$350,5,0)+VLOOKUP(E137,[1]BV!$A$5:$Y$350,7,0),0)</f>
        <v>7000000</v>
      </c>
      <c r="G137" s="133">
        <f>IFERROR(VLOOKUP(E137,[1]BV!$A$5:$Y$350,9,0)+VLOOKUP(E137,[1]BV!$A$5:$Y$350,11,0),0)</f>
        <v>65850000</v>
      </c>
      <c r="H137" s="133">
        <f>IFERROR(VLOOKUP(E137,[1]BV!$A$5:$Y$350,13,0)+VLOOKUP(E137,[1]BV!$A$5:$Y$350,15,0),0)</f>
        <v>27250000</v>
      </c>
      <c r="I137" s="133">
        <f>IFERROR(VLOOKUP(E137,[1]BV!$A$5:$Y$350,17,0)+VLOOKUP(E137,[1]BV!$A$5:$Y$350,19,0),0)</f>
        <v>0</v>
      </c>
      <c r="J137" s="134">
        <f>IFERROR(VLOOKUP(E137,[1]BV!$A$5:$Y$350,21,0)+VLOOKUP(E137,[1]BV!$A$5:$Y$350,23,0),0)</f>
        <v>10200000</v>
      </c>
      <c r="K137" s="106">
        <v>110300000</v>
      </c>
    </row>
    <row r="138" spans="1:11" x14ac:dyDescent="0.25">
      <c r="A138" s="130">
        <v>135</v>
      </c>
      <c r="B138" s="131" t="s">
        <v>729</v>
      </c>
      <c r="C138" s="2" t="s">
        <v>237</v>
      </c>
      <c r="D138" s="2" t="s">
        <v>238</v>
      </c>
      <c r="E138" s="132">
        <v>7305</v>
      </c>
      <c r="F138" s="133">
        <f>IFERROR(VLOOKUP(E138,[1]BV!$A$5:$Y$350,5,0)+VLOOKUP(E138,[1]BV!$A$5:$Y$350,7,0),0)</f>
        <v>8550000</v>
      </c>
      <c r="G138" s="133">
        <f>IFERROR(VLOOKUP(E138,[1]BV!$A$5:$Y$350,9,0)+VLOOKUP(E138,[1]BV!$A$5:$Y$350,11,0),0)</f>
        <v>62650000</v>
      </c>
      <c r="H138" s="133">
        <f>IFERROR(VLOOKUP(E138,[1]BV!$A$5:$Y$350,13,0)+VLOOKUP(E138,[1]BV!$A$5:$Y$350,15,0),0)</f>
        <v>26850000</v>
      </c>
      <c r="I138" s="133">
        <f>IFERROR(VLOOKUP(E138,[1]BV!$A$5:$Y$350,17,0)+VLOOKUP(E138,[1]BV!$A$5:$Y$350,19,0),0)</f>
        <v>0</v>
      </c>
      <c r="J138" s="134">
        <f>IFERROR(VLOOKUP(E138,[1]BV!$A$5:$Y$350,21,0)+VLOOKUP(E138,[1]BV!$A$5:$Y$350,23,0),0)</f>
        <v>6050000</v>
      </c>
      <c r="K138" s="106">
        <v>104100000</v>
      </c>
    </row>
    <row r="139" spans="1:11" x14ac:dyDescent="0.25">
      <c r="A139" s="130">
        <v>136</v>
      </c>
      <c r="B139" s="131" t="s">
        <v>729</v>
      </c>
      <c r="C139" s="2" t="s">
        <v>239</v>
      </c>
      <c r="D139" s="2" t="s">
        <v>240</v>
      </c>
      <c r="E139" s="132">
        <v>7306</v>
      </c>
      <c r="F139" s="133">
        <f>IFERROR(VLOOKUP(E139,[1]BV!$A$5:$Y$350,5,0)+VLOOKUP(E139,[1]BV!$A$5:$Y$350,7,0),0)</f>
        <v>5500000</v>
      </c>
      <c r="G139" s="133">
        <f>IFERROR(VLOOKUP(E139,[1]BV!$A$5:$Y$350,9,0)+VLOOKUP(E139,[1]BV!$A$5:$Y$350,11,0),0)</f>
        <v>50950000</v>
      </c>
      <c r="H139" s="133">
        <f>IFERROR(VLOOKUP(E139,[1]BV!$A$5:$Y$350,13,0)+VLOOKUP(E139,[1]BV!$A$5:$Y$350,15,0),0)</f>
        <v>20850000</v>
      </c>
      <c r="I139" s="133">
        <f>IFERROR(VLOOKUP(E139,[1]BV!$A$5:$Y$350,17,0)+VLOOKUP(E139,[1]BV!$A$5:$Y$350,19,0),0)</f>
        <v>0</v>
      </c>
      <c r="J139" s="134">
        <f>IFERROR(VLOOKUP(E139,[1]BV!$A$5:$Y$350,21,0)+VLOOKUP(E139,[1]BV!$A$5:$Y$350,23,0),0)</f>
        <v>3200000</v>
      </c>
      <c r="K139" s="106">
        <v>80500000</v>
      </c>
    </row>
    <row r="140" spans="1:11" x14ac:dyDescent="0.25">
      <c r="A140" s="130">
        <v>137</v>
      </c>
      <c r="B140" s="131" t="s">
        <v>729</v>
      </c>
      <c r="C140" s="2" t="s">
        <v>241</v>
      </c>
      <c r="D140" s="2" t="s">
        <v>242</v>
      </c>
      <c r="E140" s="132">
        <v>7309</v>
      </c>
      <c r="F140" s="133">
        <f>IFERROR(VLOOKUP(E140,[1]BV!$A$5:$Y$350,5,0)+VLOOKUP(E140,[1]BV!$A$5:$Y$350,7,0),0)</f>
        <v>5750000</v>
      </c>
      <c r="G140" s="133">
        <f>IFERROR(VLOOKUP(E140,[1]BV!$A$5:$Y$350,9,0)+VLOOKUP(E140,[1]BV!$A$5:$Y$350,11,0),0)</f>
        <v>41000000</v>
      </c>
      <c r="H140" s="133">
        <f>IFERROR(VLOOKUP(E140,[1]BV!$A$5:$Y$350,13,0)+VLOOKUP(E140,[1]BV!$A$5:$Y$350,15,0),0)</f>
        <v>16250000</v>
      </c>
      <c r="I140" s="133">
        <f>IFERROR(VLOOKUP(E140,[1]BV!$A$5:$Y$350,17,0)+VLOOKUP(E140,[1]BV!$A$5:$Y$350,19,0),0)</f>
        <v>0</v>
      </c>
      <c r="J140" s="134">
        <f>IFERROR(VLOOKUP(E140,[1]BV!$A$5:$Y$350,21,0)+VLOOKUP(E140,[1]BV!$A$5:$Y$350,23,0),0)</f>
        <v>0</v>
      </c>
      <c r="K140" s="106">
        <v>63000000</v>
      </c>
    </row>
    <row r="141" spans="1:11" x14ac:dyDescent="0.25">
      <c r="A141" s="130">
        <v>138</v>
      </c>
      <c r="B141" s="131" t="s">
        <v>729</v>
      </c>
      <c r="C141" s="2" t="s">
        <v>243</v>
      </c>
      <c r="D141" s="2" t="s">
        <v>244</v>
      </c>
      <c r="E141" s="132">
        <v>7310</v>
      </c>
      <c r="F141" s="133">
        <f>IFERROR(VLOOKUP(E141,[1]BV!$A$5:$Y$350,5,0)+VLOOKUP(E141,[1]BV!$A$5:$Y$350,7,0),0)</f>
        <v>11350000</v>
      </c>
      <c r="G141" s="133">
        <f>IFERROR(VLOOKUP(E141,[1]BV!$A$5:$Y$350,9,0)+VLOOKUP(E141,[1]BV!$A$5:$Y$350,11,0),0)</f>
        <v>65350000</v>
      </c>
      <c r="H141" s="133">
        <f>IFERROR(VLOOKUP(E141,[1]BV!$A$5:$Y$350,13,0)+VLOOKUP(E141,[1]BV!$A$5:$Y$350,15,0),0)</f>
        <v>21050000</v>
      </c>
      <c r="I141" s="133">
        <f>IFERROR(VLOOKUP(E141,[1]BV!$A$5:$Y$350,17,0)+VLOOKUP(E141,[1]BV!$A$5:$Y$350,19,0),0)</f>
        <v>0</v>
      </c>
      <c r="J141" s="134">
        <f>IFERROR(VLOOKUP(E141,[1]BV!$A$5:$Y$350,21,0)+VLOOKUP(E141,[1]BV!$A$5:$Y$350,23,0),0)</f>
        <v>8800000</v>
      </c>
      <c r="K141" s="106">
        <v>106550000</v>
      </c>
    </row>
    <row r="142" spans="1:11" x14ac:dyDescent="0.25">
      <c r="A142" s="130">
        <v>139</v>
      </c>
      <c r="B142" s="131" t="s">
        <v>729</v>
      </c>
      <c r="C142" s="2" t="s">
        <v>245</v>
      </c>
      <c r="D142" s="2" t="s">
        <v>246</v>
      </c>
      <c r="E142" s="132">
        <v>7401</v>
      </c>
      <c r="F142" s="133">
        <f>IFERROR(VLOOKUP(E142,[1]BV!$A$5:$Y$350,5,0)+VLOOKUP(E142,[1]BV!$A$5:$Y$350,7,0),0)</f>
        <v>0</v>
      </c>
      <c r="G142" s="133">
        <f>IFERROR(VLOOKUP(E142,[1]BV!$A$5:$Y$350,9,0)+VLOOKUP(E142,[1]BV!$A$5:$Y$350,11,0),0)</f>
        <v>91100000</v>
      </c>
      <c r="H142" s="133">
        <f>IFERROR(VLOOKUP(E142,[1]BV!$A$5:$Y$350,13,0)+VLOOKUP(E142,[1]BV!$A$5:$Y$350,15,0),0)</f>
        <v>30000000</v>
      </c>
      <c r="I142" s="133">
        <f>IFERROR(VLOOKUP(E142,[1]BV!$A$5:$Y$350,17,0)+VLOOKUP(E142,[1]BV!$A$5:$Y$350,19,0),0)</f>
        <v>1300000</v>
      </c>
      <c r="J142" s="134">
        <f>IFERROR(VLOOKUP(E142,[1]BV!$A$5:$Y$350,21,0)+VLOOKUP(E142,[1]BV!$A$5:$Y$350,23,0),0)</f>
        <v>0</v>
      </c>
      <c r="K142" s="106">
        <v>122400000</v>
      </c>
    </row>
    <row r="143" spans="1:11" x14ac:dyDescent="0.25">
      <c r="A143" s="130">
        <v>140</v>
      </c>
      <c r="B143" s="131" t="s">
        <v>729</v>
      </c>
      <c r="C143" s="2" t="s">
        <v>247</v>
      </c>
      <c r="D143" s="2" t="s">
        <v>248</v>
      </c>
      <c r="E143" s="132">
        <v>7402</v>
      </c>
      <c r="F143" s="133">
        <f>IFERROR(VLOOKUP(E143,[1]BV!$A$5:$Y$350,5,0)+VLOOKUP(E143,[1]BV!$A$5:$Y$350,7,0),0)</f>
        <v>4450000</v>
      </c>
      <c r="G143" s="133">
        <f>IFERROR(VLOOKUP(E143,[1]BV!$A$5:$Y$350,9,0)+VLOOKUP(E143,[1]BV!$A$5:$Y$350,11,0),0)</f>
        <v>34100000</v>
      </c>
      <c r="H143" s="133">
        <f>IFERROR(VLOOKUP(E143,[1]BV!$A$5:$Y$350,13,0)+VLOOKUP(E143,[1]BV!$A$5:$Y$350,15,0),0)</f>
        <v>13100000</v>
      </c>
      <c r="I143" s="133">
        <f>IFERROR(VLOOKUP(E143,[1]BV!$A$5:$Y$350,17,0)+VLOOKUP(E143,[1]BV!$A$5:$Y$350,19,0),0)</f>
        <v>0</v>
      </c>
      <c r="J143" s="134">
        <f>IFERROR(VLOOKUP(E143,[1]BV!$A$5:$Y$350,21,0)+VLOOKUP(E143,[1]BV!$A$5:$Y$350,23,0),0)</f>
        <v>1850000</v>
      </c>
      <c r="K143" s="106">
        <v>53500000</v>
      </c>
    </row>
    <row r="144" spans="1:11" x14ac:dyDescent="0.25">
      <c r="A144" s="130">
        <v>141</v>
      </c>
      <c r="B144" s="131" t="s">
        <v>729</v>
      </c>
      <c r="C144" s="2" t="s">
        <v>249</v>
      </c>
      <c r="D144" s="2" t="s">
        <v>250</v>
      </c>
      <c r="E144" s="132">
        <v>7403</v>
      </c>
      <c r="F144" s="133">
        <f>IFERROR(VLOOKUP(E144,[1]BV!$A$5:$Y$350,5,0)+VLOOKUP(E144,[1]BV!$A$5:$Y$350,7,0),0)</f>
        <v>4550000</v>
      </c>
      <c r="G144" s="133">
        <f>IFERROR(VLOOKUP(E144,[1]BV!$A$5:$Y$350,9,0)+VLOOKUP(E144,[1]BV!$A$5:$Y$350,11,0),0)</f>
        <v>28950000</v>
      </c>
      <c r="H144" s="133">
        <f>IFERROR(VLOOKUP(E144,[1]BV!$A$5:$Y$350,13,0)+VLOOKUP(E144,[1]BV!$A$5:$Y$350,15,0),0)</f>
        <v>4050000</v>
      </c>
      <c r="I144" s="133">
        <f>IFERROR(VLOOKUP(E144,[1]BV!$A$5:$Y$350,17,0)+VLOOKUP(E144,[1]BV!$A$5:$Y$350,19,0),0)</f>
        <v>0</v>
      </c>
      <c r="J144" s="134">
        <f>IFERROR(VLOOKUP(E144,[1]BV!$A$5:$Y$350,21,0)+VLOOKUP(E144,[1]BV!$A$5:$Y$350,23,0),0)</f>
        <v>450000</v>
      </c>
      <c r="K144" s="106">
        <v>38000000</v>
      </c>
    </row>
    <row r="145" spans="1:11" x14ac:dyDescent="0.25">
      <c r="A145" s="130">
        <v>142</v>
      </c>
      <c r="B145" s="131" t="s">
        <v>730</v>
      </c>
      <c r="C145" s="2" t="s">
        <v>251</v>
      </c>
      <c r="D145" s="2" t="s">
        <v>647</v>
      </c>
      <c r="E145" s="132">
        <v>8201</v>
      </c>
      <c r="F145" s="133">
        <f>IFERROR(VLOOKUP(E145,[1]BV!$A$5:$Y$350,5,0)+VLOOKUP(E145,[1]BV!$A$5:$Y$350,7,0),0)</f>
        <v>35450000</v>
      </c>
      <c r="G145" s="133">
        <f>IFERROR(VLOOKUP(E145,[1]BV!$A$5:$Y$350,9,0)+VLOOKUP(E145,[1]BV!$A$5:$Y$350,11,0),0)</f>
        <v>0</v>
      </c>
      <c r="H145" s="133">
        <f>IFERROR(VLOOKUP(E145,[1]BV!$A$5:$Y$350,13,0)+VLOOKUP(E145,[1]BV!$A$5:$Y$350,15,0),0)</f>
        <v>85250000</v>
      </c>
      <c r="I145" s="133">
        <f>IFERROR(VLOOKUP(E145,[1]BV!$A$5:$Y$350,17,0)+VLOOKUP(E145,[1]BV!$A$5:$Y$350,19,0),0)</f>
        <v>12100000</v>
      </c>
      <c r="J145" s="134">
        <f>IFERROR(VLOOKUP(E145,[1]BV!$A$5:$Y$350,21,0)+VLOOKUP(E145,[1]BV!$A$5:$Y$350,23,0),0)</f>
        <v>0</v>
      </c>
      <c r="K145" s="106">
        <v>132800000</v>
      </c>
    </row>
    <row r="146" spans="1:11" x14ac:dyDescent="0.25">
      <c r="A146" s="130">
        <v>143</v>
      </c>
      <c r="B146" s="131" t="s">
        <v>730</v>
      </c>
      <c r="C146" s="2" t="s">
        <v>252</v>
      </c>
      <c r="D146" s="2" t="s">
        <v>253</v>
      </c>
      <c r="E146" s="132">
        <v>8202</v>
      </c>
      <c r="F146" s="133">
        <f>IFERROR(VLOOKUP(E146,[1]BV!$A$5:$Y$350,5,0)+VLOOKUP(E146,[1]BV!$A$5:$Y$350,7,0),0)</f>
        <v>0</v>
      </c>
      <c r="G146" s="133">
        <f>IFERROR(VLOOKUP(E146,[1]BV!$A$5:$Y$350,9,0)+VLOOKUP(E146,[1]BV!$A$5:$Y$350,11,0),0)</f>
        <v>50500000</v>
      </c>
      <c r="H146" s="133">
        <f>IFERROR(VLOOKUP(E146,[1]BV!$A$5:$Y$350,13,0)+VLOOKUP(E146,[1]BV!$A$5:$Y$350,15,0),0)</f>
        <v>16100000</v>
      </c>
      <c r="I146" s="133">
        <f>IFERROR(VLOOKUP(E146,[1]BV!$A$5:$Y$350,17,0)+VLOOKUP(E146,[1]BV!$A$5:$Y$350,19,0),0)</f>
        <v>0</v>
      </c>
      <c r="J146" s="134">
        <f>IFERROR(VLOOKUP(E146,[1]BV!$A$5:$Y$350,21,0)+VLOOKUP(E146,[1]BV!$A$5:$Y$350,23,0),0)</f>
        <v>5000000</v>
      </c>
      <c r="K146" s="106">
        <v>71600000</v>
      </c>
    </row>
    <row r="147" spans="1:11" x14ac:dyDescent="0.25">
      <c r="A147" s="130">
        <v>144</v>
      </c>
      <c r="B147" s="131" t="s">
        <v>730</v>
      </c>
      <c r="C147" s="2" t="s">
        <v>254</v>
      </c>
      <c r="D147" s="2" t="s">
        <v>255</v>
      </c>
      <c r="E147" s="132">
        <v>8203</v>
      </c>
      <c r="F147" s="133">
        <f>IFERROR(VLOOKUP(E147,[1]BV!$A$5:$Y$350,5,0)+VLOOKUP(E147,[1]BV!$A$5:$Y$350,7,0),0)</f>
        <v>6650000</v>
      </c>
      <c r="G147" s="133">
        <f>IFERROR(VLOOKUP(E147,[1]BV!$A$5:$Y$350,9,0)+VLOOKUP(E147,[1]BV!$A$5:$Y$350,11,0),0)</f>
        <v>0</v>
      </c>
      <c r="H147" s="133">
        <f>IFERROR(VLOOKUP(E147,[1]BV!$A$5:$Y$350,13,0)+VLOOKUP(E147,[1]BV!$A$5:$Y$350,15,0),0)</f>
        <v>23650000</v>
      </c>
      <c r="I147" s="133">
        <f>IFERROR(VLOOKUP(E147,[1]BV!$A$5:$Y$350,17,0)+VLOOKUP(E147,[1]BV!$A$5:$Y$350,19,0),0)</f>
        <v>800000</v>
      </c>
      <c r="J147" s="134">
        <f>IFERROR(VLOOKUP(E147,[1]BV!$A$5:$Y$350,21,0)+VLOOKUP(E147,[1]BV!$A$5:$Y$350,23,0),0)</f>
        <v>0</v>
      </c>
      <c r="K147" s="106">
        <v>31100000</v>
      </c>
    </row>
    <row r="148" spans="1:11" x14ac:dyDescent="0.25">
      <c r="A148" s="130">
        <v>145</v>
      </c>
      <c r="B148" s="131" t="s">
        <v>730</v>
      </c>
      <c r="C148" s="2" t="s">
        <v>256</v>
      </c>
      <c r="D148" s="2" t="s">
        <v>257</v>
      </c>
      <c r="E148" s="132">
        <v>8204</v>
      </c>
      <c r="F148" s="133">
        <f>IFERROR(VLOOKUP(E148,[1]BV!$A$5:$Y$350,5,0)+VLOOKUP(E148,[1]BV!$A$5:$Y$350,7,0),0)</f>
        <v>0</v>
      </c>
      <c r="G148" s="133">
        <f>IFERROR(VLOOKUP(E148,[1]BV!$A$5:$Y$350,9,0)+VLOOKUP(E148,[1]BV!$A$5:$Y$350,11,0),0)</f>
        <v>0</v>
      </c>
      <c r="H148" s="133">
        <f>IFERROR(VLOOKUP(E148,[1]BV!$A$5:$Y$350,13,0)+VLOOKUP(E148,[1]BV!$A$5:$Y$350,15,0),0)</f>
        <v>2900000</v>
      </c>
      <c r="I148" s="133">
        <f>IFERROR(VLOOKUP(E148,[1]BV!$A$5:$Y$350,17,0)+VLOOKUP(E148,[1]BV!$A$5:$Y$350,19,0),0)</f>
        <v>0</v>
      </c>
      <c r="J148" s="134">
        <f>IFERROR(VLOOKUP(E148,[1]BV!$A$5:$Y$350,21,0)+VLOOKUP(E148,[1]BV!$A$5:$Y$350,23,0),0)</f>
        <v>0</v>
      </c>
      <c r="K148" s="106">
        <v>2900000</v>
      </c>
    </row>
    <row r="149" spans="1:11" x14ac:dyDescent="0.25">
      <c r="A149" s="130">
        <v>146</v>
      </c>
      <c r="B149" s="131" t="s">
        <v>730</v>
      </c>
      <c r="C149" s="2" t="s">
        <v>258</v>
      </c>
      <c r="D149" s="2" t="s">
        <v>648</v>
      </c>
      <c r="E149" s="132">
        <v>8205</v>
      </c>
      <c r="F149" s="133">
        <f>IFERROR(VLOOKUP(E149,[1]BV!$A$5:$Y$350,5,0)+VLOOKUP(E149,[1]BV!$A$5:$Y$350,7,0),0)</f>
        <v>0</v>
      </c>
      <c r="G149" s="133">
        <f>IFERROR(VLOOKUP(E149,[1]BV!$A$5:$Y$350,9,0)+VLOOKUP(E149,[1]BV!$A$5:$Y$350,11,0),0)</f>
        <v>114750000</v>
      </c>
      <c r="H149" s="133">
        <f>IFERROR(VLOOKUP(E149,[1]BV!$A$5:$Y$350,13,0)+VLOOKUP(E149,[1]BV!$A$5:$Y$350,15,0),0)</f>
        <v>43100000</v>
      </c>
      <c r="I149" s="133">
        <f>IFERROR(VLOOKUP(E149,[1]BV!$A$5:$Y$350,17,0)+VLOOKUP(E149,[1]BV!$A$5:$Y$350,19,0),0)</f>
        <v>0</v>
      </c>
      <c r="J149" s="134">
        <f>IFERROR(VLOOKUP(E149,[1]BV!$A$5:$Y$350,21,0)+VLOOKUP(E149,[1]BV!$A$5:$Y$350,23,0),0)</f>
        <v>5900000</v>
      </c>
      <c r="K149" s="106">
        <v>163750000</v>
      </c>
    </row>
    <row r="150" spans="1:11" x14ac:dyDescent="0.25">
      <c r="A150" s="130">
        <v>147</v>
      </c>
      <c r="B150" s="131" t="s">
        <v>730</v>
      </c>
      <c r="C150" s="2" t="s">
        <v>259</v>
      </c>
      <c r="D150" s="2" t="s">
        <v>260</v>
      </c>
      <c r="E150" s="132">
        <v>8206</v>
      </c>
      <c r="F150" s="133">
        <f>IFERROR(VLOOKUP(E150,[1]BV!$A$5:$Y$350,5,0)+VLOOKUP(E150,[1]BV!$A$5:$Y$350,7,0),0)</f>
        <v>31300000</v>
      </c>
      <c r="G150" s="133">
        <f>IFERROR(VLOOKUP(E150,[1]BV!$A$5:$Y$350,9,0)+VLOOKUP(E150,[1]BV!$A$5:$Y$350,11,0),0)</f>
        <v>154550000</v>
      </c>
      <c r="H150" s="133">
        <f>IFERROR(VLOOKUP(E150,[1]BV!$A$5:$Y$350,13,0)+VLOOKUP(E150,[1]BV!$A$5:$Y$350,15,0),0)</f>
        <v>58350000</v>
      </c>
      <c r="I150" s="133">
        <f>IFERROR(VLOOKUP(E150,[1]BV!$A$5:$Y$350,17,0)+VLOOKUP(E150,[1]BV!$A$5:$Y$350,19,0),0)</f>
        <v>5050000</v>
      </c>
      <c r="J150" s="134">
        <f>IFERROR(VLOOKUP(E150,[1]BV!$A$5:$Y$350,21,0)+VLOOKUP(E150,[1]BV!$A$5:$Y$350,23,0),0)</f>
        <v>13000000</v>
      </c>
      <c r="K150" s="106">
        <v>262250000</v>
      </c>
    </row>
    <row r="151" spans="1:11" x14ac:dyDescent="0.25">
      <c r="A151" s="130">
        <v>148</v>
      </c>
      <c r="B151" s="131" t="s">
        <v>730</v>
      </c>
      <c r="C151" s="2" t="s">
        <v>261</v>
      </c>
      <c r="D151" s="2" t="s">
        <v>262</v>
      </c>
      <c r="E151" s="132">
        <v>8207</v>
      </c>
      <c r="F151" s="133">
        <f>IFERROR(VLOOKUP(E151,[1]BV!$A$5:$Y$350,5,0)+VLOOKUP(E151,[1]BV!$A$5:$Y$350,7,0),0)</f>
        <v>23200000</v>
      </c>
      <c r="G151" s="133">
        <f>IFERROR(VLOOKUP(E151,[1]BV!$A$5:$Y$350,9,0)+VLOOKUP(E151,[1]BV!$A$5:$Y$350,11,0),0)</f>
        <v>141200000</v>
      </c>
      <c r="H151" s="133">
        <f>IFERROR(VLOOKUP(E151,[1]BV!$A$5:$Y$350,13,0)+VLOOKUP(E151,[1]BV!$A$5:$Y$350,15,0),0)</f>
        <v>51800000</v>
      </c>
      <c r="I151" s="133">
        <f>IFERROR(VLOOKUP(E151,[1]BV!$A$5:$Y$350,17,0)+VLOOKUP(E151,[1]BV!$A$5:$Y$350,19,0),0)</f>
        <v>1950000</v>
      </c>
      <c r="J151" s="134">
        <f>IFERROR(VLOOKUP(E151,[1]BV!$A$5:$Y$350,21,0)+VLOOKUP(E151,[1]BV!$A$5:$Y$350,23,0),0)</f>
        <v>12450000</v>
      </c>
      <c r="K151" s="106">
        <v>230600000</v>
      </c>
    </row>
    <row r="152" spans="1:11" x14ac:dyDescent="0.25">
      <c r="A152" s="130">
        <v>149</v>
      </c>
      <c r="B152" s="131" t="s">
        <v>730</v>
      </c>
      <c r="C152" s="2" t="s">
        <v>263</v>
      </c>
      <c r="D152" s="2" t="s">
        <v>264</v>
      </c>
      <c r="E152" s="132">
        <v>8208</v>
      </c>
      <c r="F152" s="133">
        <f>IFERROR(VLOOKUP(E152,[1]BV!$A$5:$Y$350,5,0)+VLOOKUP(E152,[1]BV!$A$5:$Y$350,7,0),0)</f>
        <v>14650000</v>
      </c>
      <c r="G152" s="133">
        <f>IFERROR(VLOOKUP(E152,[1]BV!$A$5:$Y$350,9,0)+VLOOKUP(E152,[1]BV!$A$5:$Y$350,11,0),0)</f>
        <v>86600000</v>
      </c>
      <c r="H152" s="133">
        <f>IFERROR(VLOOKUP(E152,[1]BV!$A$5:$Y$350,13,0)+VLOOKUP(E152,[1]BV!$A$5:$Y$350,15,0),0)</f>
        <v>23200000</v>
      </c>
      <c r="I152" s="133">
        <f>IFERROR(VLOOKUP(E152,[1]BV!$A$5:$Y$350,17,0)+VLOOKUP(E152,[1]BV!$A$5:$Y$350,19,0),0)</f>
        <v>0</v>
      </c>
      <c r="J152" s="134">
        <f>IFERROR(VLOOKUP(E152,[1]BV!$A$5:$Y$350,21,0)+VLOOKUP(E152,[1]BV!$A$5:$Y$350,23,0),0)</f>
        <v>4600000</v>
      </c>
      <c r="K152" s="106">
        <v>129050000</v>
      </c>
    </row>
    <row r="153" spans="1:11" x14ac:dyDescent="0.25">
      <c r="A153" s="130">
        <v>150</v>
      </c>
      <c r="B153" s="131" t="s">
        <v>730</v>
      </c>
      <c r="C153" s="2" t="s">
        <v>265</v>
      </c>
      <c r="D153" s="2" t="s">
        <v>266</v>
      </c>
      <c r="E153" s="132">
        <v>8209</v>
      </c>
      <c r="F153" s="133">
        <f>IFERROR(VLOOKUP(E153,[1]BV!$A$5:$Y$350,5,0)+VLOOKUP(E153,[1]BV!$A$5:$Y$350,7,0),0)</f>
        <v>0</v>
      </c>
      <c r="G153" s="133">
        <f>IFERROR(VLOOKUP(E153,[1]BV!$A$5:$Y$350,9,0)+VLOOKUP(E153,[1]BV!$A$5:$Y$350,11,0),0)</f>
        <v>23550000</v>
      </c>
      <c r="H153" s="133">
        <f>IFERROR(VLOOKUP(E153,[1]BV!$A$5:$Y$350,13,0)+VLOOKUP(E153,[1]BV!$A$5:$Y$350,15,0),0)</f>
        <v>2900000</v>
      </c>
      <c r="I153" s="133">
        <f>IFERROR(VLOOKUP(E153,[1]BV!$A$5:$Y$350,17,0)+VLOOKUP(E153,[1]BV!$A$5:$Y$350,19,0),0)</f>
        <v>1400000</v>
      </c>
      <c r="J153" s="134">
        <f>IFERROR(VLOOKUP(E153,[1]BV!$A$5:$Y$350,21,0)+VLOOKUP(E153,[1]BV!$A$5:$Y$350,23,0),0)</f>
        <v>1400000</v>
      </c>
      <c r="K153" s="106">
        <v>29250000</v>
      </c>
    </row>
    <row r="154" spans="1:11" x14ac:dyDescent="0.25">
      <c r="A154" s="130">
        <v>151</v>
      </c>
      <c r="B154" s="131" t="s">
        <v>730</v>
      </c>
      <c r="C154" s="2" t="s">
        <v>267</v>
      </c>
      <c r="D154" s="2" t="s">
        <v>268</v>
      </c>
      <c r="E154" s="132">
        <v>8210</v>
      </c>
      <c r="F154" s="133">
        <f>IFERROR(VLOOKUP(E154,[1]BV!$A$5:$Y$350,5,0)+VLOOKUP(E154,[1]BV!$A$5:$Y$350,7,0),0)</f>
        <v>16250000</v>
      </c>
      <c r="G154" s="133">
        <f>IFERROR(VLOOKUP(E154,[1]BV!$A$5:$Y$350,9,0)+VLOOKUP(E154,[1]BV!$A$5:$Y$350,11,0),0)</f>
        <v>64000000</v>
      </c>
      <c r="H154" s="133">
        <f>IFERROR(VLOOKUP(E154,[1]BV!$A$5:$Y$350,13,0)+VLOOKUP(E154,[1]BV!$A$5:$Y$350,15,0),0)</f>
        <v>65600000</v>
      </c>
      <c r="I154" s="133">
        <f>IFERROR(VLOOKUP(E154,[1]BV!$A$5:$Y$350,17,0)+VLOOKUP(E154,[1]BV!$A$5:$Y$350,19,0),0)</f>
        <v>0</v>
      </c>
      <c r="J154" s="134">
        <f>IFERROR(VLOOKUP(E154,[1]BV!$A$5:$Y$350,21,0)+VLOOKUP(E154,[1]BV!$A$5:$Y$350,23,0),0)</f>
        <v>12000000</v>
      </c>
      <c r="K154" s="106">
        <v>157850000</v>
      </c>
    </row>
    <row r="155" spans="1:11" x14ac:dyDescent="0.25">
      <c r="A155" s="130">
        <v>152</v>
      </c>
      <c r="B155" s="131" t="s">
        <v>730</v>
      </c>
      <c r="C155" s="2" t="s">
        <v>269</v>
      </c>
      <c r="D155" s="2" t="s">
        <v>270</v>
      </c>
      <c r="E155" s="132">
        <v>8211</v>
      </c>
      <c r="F155" s="133">
        <f>IFERROR(VLOOKUP(E155,[1]BV!$A$5:$Y$350,5,0)+VLOOKUP(E155,[1]BV!$A$5:$Y$350,7,0),0)</f>
        <v>0</v>
      </c>
      <c r="G155" s="133">
        <f>IFERROR(VLOOKUP(E155,[1]BV!$A$5:$Y$350,9,0)+VLOOKUP(E155,[1]BV!$A$5:$Y$350,11,0),0)</f>
        <v>0</v>
      </c>
      <c r="H155" s="133">
        <f>IFERROR(VLOOKUP(E155,[1]BV!$A$5:$Y$350,13,0)+VLOOKUP(E155,[1]BV!$A$5:$Y$350,15,0),0)</f>
        <v>45750000</v>
      </c>
      <c r="I155" s="133">
        <f>IFERROR(VLOOKUP(E155,[1]BV!$A$5:$Y$350,17,0)+VLOOKUP(E155,[1]BV!$A$5:$Y$350,19,0),0)</f>
        <v>3200000</v>
      </c>
      <c r="J155" s="134">
        <f>IFERROR(VLOOKUP(E155,[1]BV!$A$5:$Y$350,21,0)+VLOOKUP(E155,[1]BV!$A$5:$Y$350,23,0),0)</f>
        <v>0</v>
      </c>
      <c r="K155" s="106">
        <v>48950000</v>
      </c>
    </row>
    <row r="156" spans="1:11" x14ac:dyDescent="0.25">
      <c r="A156" s="130">
        <v>153</v>
      </c>
      <c r="B156" s="131" t="s">
        <v>730</v>
      </c>
      <c r="C156" s="2" t="s">
        <v>271</v>
      </c>
      <c r="D156" s="2" t="s">
        <v>649</v>
      </c>
      <c r="E156" s="132">
        <v>8212</v>
      </c>
      <c r="F156" s="133">
        <f>IFERROR(VLOOKUP(E156,[1]BV!$A$5:$Y$350,5,0)+VLOOKUP(E156,[1]BV!$A$5:$Y$350,7,0),0)</f>
        <v>13800000</v>
      </c>
      <c r="G156" s="133">
        <f>IFERROR(VLOOKUP(E156,[1]BV!$A$5:$Y$350,9,0)+VLOOKUP(E156,[1]BV!$A$5:$Y$350,11,0),0)</f>
        <v>72050000</v>
      </c>
      <c r="H156" s="133">
        <f>IFERROR(VLOOKUP(E156,[1]BV!$A$5:$Y$350,13,0)+VLOOKUP(E156,[1]BV!$A$5:$Y$350,15,0),0)</f>
        <v>43400000</v>
      </c>
      <c r="I156" s="133">
        <f>IFERROR(VLOOKUP(E156,[1]BV!$A$5:$Y$350,17,0)+VLOOKUP(E156,[1]BV!$A$5:$Y$350,19,0),0)</f>
        <v>0</v>
      </c>
      <c r="J156" s="134">
        <f>IFERROR(VLOOKUP(E156,[1]BV!$A$5:$Y$350,21,0)+VLOOKUP(E156,[1]BV!$A$5:$Y$350,23,0),0)</f>
        <v>0</v>
      </c>
      <c r="K156" s="106">
        <v>129250000</v>
      </c>
    </row>
    <row r="157" spans="1:11" x14ac:dyDescent="0.25">
      <c r="A157" s="130">
        <v>154</v>
      </c>
      <c r="B157" s="131" t="s">
        <v>730</v>
      </c>
      <c r="C157" s="2" t="s">
        <v>272</v>
      </c>
      <c r="D157" s="2" t="s">
        <v>273</v>
      </c>
      <c r="E157" s="132">
        <v>8301</v>
      </c>
      <c r="F157" s="133">
        <f>IFERROR(VLOOKUP(E157,[1]BV!$A$5:$Y$350,5,0)+VLOOKUP(E157,[1]BV!$A$5:$Y$350,7,0),0)</f>
        <v>12550000</v>
      </c>
      <c r="G157" s="133">
        <f>IFERROR(VLOOKUP(E157,[1]BV!$A$5:$Y$350,9,0)+VLOOKUP(E157,[1]BV!$A$5:$Y$350,11,0),0)</f>
        <v>63850000</v>
      </c>
      <c r="H157" s="133">
        <f>IFERROR(VLOOKUP(E157,[1]BV!$A$5:$Y$350,13,0)+VLOOKUP(E157,[1]BV!$A$5:$Y$350,15,0),0)</f>
        <v>15600000</v>
      </c>
      <c r="I157" s="133">
        <f>IFERROR(VLOOKUP(E157,[1]BV!$A$5:$Y$350,17,0)+VLOOKUP(E157,[1]BV!$A$5:$Y$350,19,0),0)</f>
        <v>300000</v>
      </c>
      <c r="J157" s="134">
        <f>IFERROR(VLOOKUP(E157,[1]BV!$A$5:$Y$350,21,0)+VLOOKUP(E157,[1]BV!$A$5:$Y$350,23,0),0)</f>
        <v>14750000</v>
      </c>
      <c r="K157" s="106">
        <v>107050000</v>
      </c>
    </row>
    <row r="158" spans="1:11" x14ac:dyDescent="0.25">
      <c r="A158" s="130">
        <v>155</v>
      </c>
      <c r="B158" s="131" t="s">
        <v>730</v>
      </c>
      <c r="C158" s="2" t="s">
        <v>274</v>
      </c>
      <c r="D158" s="2" t="s">
        <v>275</v>
      </c>
      <c r="E158" s="132">
        <v>8302</v>
      </c>
      <c r="F158" s="133">
        <f>IFERROR(VLOOKUP(E158,[1]BV!$A$5:$Y$350,5,0)+VLOOKUP(E158,[1]BV!$A$5:$Y$350,7,0),0)</f>
        <v>0</v>
      </c>
      <c r="G158" s="133">
        <f>IFERROR(VLOOKUP(E158,[1]BV!$A$5:$Y$350,9,0)+VLOOKUP(E158,[1]BV!$A$5:$Y$350,11,0),0)</f>
        <v>74250000</v>
      </c>
      <c r="H158" s="133">
        <f>IFERROR(VLOOKUP(E158,[1]BV!$A$5:$Y$350,13,0)+VLOOKUP(E158,[1]BV!$A$5:$Y$350,15,0),0)</f>
        <v>9600000</v>
      </c>
      <c r="I158" s="133">
        <f>IFERROR(VLOOKUP(E158,[1]BV!$A$5:$Y$350,17,0)+VLOOKUP(E158,[1]BV!$A$5:$Y$350,19,0),0)</f>
        <v>0</v>
      </c>
      <c r="J158" s="134">
        <f>IFERROR(VLOOKUP(E158,[1]BV!$A$5:$Y$350,21,0)+VLOOKUP(E158,[1]BV!$A$5:$Y$350,23,0),0)</f>
        <v>1250000</v>
      </c>
      <c r="K158" s="106">
        <v>85100000</v>
      </c>
    </row>
    <row r="159" spans="1:11" x14ac:dyDescent="0.25">
      <c r="A159" s="130">
        <v>156</v>
      </c>
      <c r="B159" s="131" t="s">
        <v>730</v>
      </c>
      <c r="C159" s="2" t="s">
        <v>276</v>
      </c>
      <c r="D159" s="2" t="s">
        <v>277</v>
      </c>
      <c r="E159" s="132">
        <v>8303</v>
      </c>
      <c r="F159" s="133">
        <f>IFERROR(VLOOKUP(E159,[1]BV!$A$5:$Y$350,5,0)+VLOOKUP(E159,[1]BV!$A$5:$Y$350,7,0),0)</f>
        <v>5850000</v>
      </c>
      <c r="G159" s="133">
        <f>IFERROR(VLOOKUP(E159,[1]BV!$A$5:$Y$350,9,0)+VLOOKUP(E159,[1]BV!$A$5:$Y$350,11,0),0)</f>
        <v>68050000</v>
      </c>
      <c r="H159" s="133">
        <f>IFERROR(VLOOKUP(E159,[1]BV!$A$5:$Y$350,13,0)+VLOOKUP(E159,[1]BV!$A$5:$Y$350,15,0),0)</f>
        <v>8400000</v>
      </c>
      <c r="I159" s="133">
        <f>IFERROR(VLOOKUP(E159,[1]BV!$A$5:$Y$350,17,0)+VLOOKUP(E159,[1]BV!$A$5:$Y$350,19,0),0)</f>
        <v>0</v>
      </c>
      <c r="J159" s="134">
        <f>IFERROR(VLOOKUP(E159,[1]BV!$A$5:$Y$350,21,0)+VLOOKUP(E159,[1]BV!$A$5:$Y$350,23,0),0)</f>
        <v>4800000</v>
      </c>
      <c r="K159" s="106">
        <v>87100000</v>
      </c>
    </row>
    <row r="160" spans="1:11" x14ac:dyDescent="0.25">
      <c r="A160" s="130">
        <v>157</v>
      </c>
      <c r="B160" s="131" t="s">
        <v>730</v>
      </c>
      <c r="C160" s="2" t="s">
        <v>278</v>
      </c>
      <c r="D160" s="2" t="s">
        <v>650</v>
      </c>
      <c r="E160" s="132">
        <v>8304</v>
      </c>
      <c r="F160" s="133">
        <f>IFERROR(VLOOKUP(E160,[1]BV!$A$5:$Y$350,5,0)+VLOOKUP(E160,[1]BV!$A$5:$Y$350,7,0),0)</f>
        <v>0</v>
      </c>
      <c r="G160" s="133">
        <f>IFERROR(VLOOKUP(E160,[1]BV!$A$5:$Y$350,9,0)+VLOOKUP(E160,[1]BV!$A$5:$Y$350,11,0),0)</f>
        <v>37600000</v>
      </c>
      <c r="H160" s="133">
        <f>IFERROR(VLOOKUP(E160,[1]BV!$A$5:$Y$350,13,0)+VLOOKUP(E160,[1]BV!$A$5:$Y$350,15,0),0)</f>
        <v>12850000</v>
      </c>
      <c r="I160" s="133">
        <f>IFERROR(VLOOKUP(E160,[1]BV!$A$5:$Y$350,17,0)+VLOOKUP(E160,[1]BV!$A$5:$Y$350,19,0),0)</f>
        <v>0</v>
      </c>
      <c r="J160" s="134">
        <f>IFERROR(VLOOKUP(E160,[1]BV!$A$5:$Y$350,21,0)+VLOOKUP(E160,[1]BV!$A$5:$Y$350,23,0),0)</f>
        <v>7450000</v>
      </c>
      <c r="K160" s="106">
        <v>57900000</v>
      </c>
    </row>
    <row r="161" spans="1:11" x14ac:dyDescent="0.25">
      <c r="A161" s="130">
        <v>158</v>
      </c>
      <c r="B161" s="131" t="s">
        <v>730</v>
      </c>
      <c r="C161" s="2" t="s">
        <v>279</v>
      </c>
      <c r="D161" s="2" t="s">
        <v>280</v>
      </c>
      <c r="E161" s="132">
        <v>8305</v>
      </c>
      <c r="F161" s="133">
        <f>IFERROR(VLOOKUP(E161,[1]BV!$A$5:$Y$350,5,0)+VLOOKUP(E161,[1]BV!$A$5:$Y$350,7,0),0)</f>
        <v>8350000</v>
      </c>
      <c r="G161" s="133">
        <f>IFERROR(VLOOKUP(E161,[1]BV!$A$5:$Y$350,9,0)+VLOOKUP(E161,[1]BV!$A$5:$Y$350,11,0),0)</f>
        <v>66250000</v>
      </c>
      <c r="H161" s="133">
        <f>IFERROR(VLOOKUP(E161,[1]BV!$A$5:$Y$350,13,0)+VLOOKUP(E161,[1]BV!$A$5:$Y$350,15,0),0)</f>
        <v>8200000</v>
      </c>
      <c r="I161" s="133">
        <f>IFERROR(VLOOKUP(E161,[1]BV!$A$5:$Y$350,17,0)+VLOOKUP(E161,[1]BV!$A$5:$Y$350,19,0),0)</f>
        <v>0</v>
      </c>
      <c r="J161" s="134">
        <f>IFERROR(VLOOKUP(E161,[1]BV!$A$5:$Y$350,21,0)+VLOOKUP(E161,[1]BV!$A$5:$Y$350,23,0),0)</f>
        <v>0</v>
      </c>
      <c r="K161" s="106">
        <v>82800000</v>
      </c>
    </row>
    <row r="162" spans="1:11" x14ac:dyDescent="0.25">
      <c r="A162" s="130">
        <v>159</v>
      </c>
      <c r="B162" s="131" t="s">
        <v>730</v>
      </c>
      <c r="C162" s="2" t="s">
        <v>281</v>
      </c>
      <c r="D162" s="2" t="s">
        <v>282</v>
      </c>
      <c r="E162" s="132">
        <v>8306</v>
      </c>
      <c r="F162" s="133">
        <f>IFERROR(VLOOKUP(E162,[1]BV!$A$5:$Y$350,5,0)+VLOOKUP(E162,[1]BV!$A$5:$Y$350,7,0),0)</f>
        <v>0</v>
      </c>
      <c r="G162" s="133">
        <f>IFERROR(VLOOKUP(E162,[1]BV!$A$5:$Y$350,9,0)+VLOOKUP(E162,[1]BV!$A$5:$Y$350,11,0),0)</f>
        <v>16100000</v>
      </c>
      <c r="H162" s="133">
        <f>IFERROR(VLOOKUP(E162,[1]BV!$A$5:$Y$350,13,0)+VLOOKUP(E162,[1]BV!$A$5:$Y$350,15,0),0)</f>
        <v>1600000</v>
      </c>
      <c r="I162" s="133">
        <f>IFERROR(VLOOKUP(E162,[1]BV!$A$5:$Y$350,17,0)+VLOOKUP(E162,[1]BV!$A$5:$Y$350,19,0),0)</f>
        <v>0</v>
      </c>
      <c r="J162" s="134">
        <f>IFERROR(VLOOKUP(E162,[1]BV!$A$5:$Y$350,21,0)+VLOOKUP(E162,[1]BV!$A$5:$Y$350,23,0),0)</f>
        <v>0</v>
      </c>
      <c r="K162" s="106">
        <v>17700000</v>
      </c>
    </row>
    <row r="163" spans="1:11" x14ac:dyDescent="0.25">
      <c r="A163" s="130">
        <v>160</v>
      </c>
      <c r="B163" s="131" t="s">
        <v>730</v>
      </c>
      <c r="C163" s="2" t="s">
        <v>283</v>
      </c>
      <c r="D163" s="2" t="s">
        <v>651</v>
      </c>
      <c r="E163" s="132">
        <v>8307</v>
      </c>
      <c r="F163" s="133">
        <f>IFERROR(VLOOKUP(E163,[1]BV!$A$5:$Y$350,5,0)+VLOOKUP(E163,[1]BV!$A$5:$Y$350,7,0),0)</f>
        <v>4000000</v>
      </c>
      <c r="G163" s="133">
        <f>IFERROR(VLOOKUP(E163,[1]BV!$A$5:$Y$350,9,0)+VLOOKUP(E163,[1]BV!$A$5:$Y$350,11,0),0)</f>
        <v>29050000</v>
      </c>
      <c r="H163" s="133">
        <f>IFERROR(VLOOKUP(E163,[1]BV!$A$5:$Y$350,13,0)+VLOOKUP(E163,[1]BV!$A$5:$Y$350,15,0),0)</f>
        <v>8200000</v>
      </c>
      <c r="I163" s="133">
        <f>IFERROR(VLOOKUP(E163,[1]BV!$A$5:$Y$350,17,0)+VLOOKUP(E163,[1]BV!$A$5:$Y$350,19,0),0)</f>
        <v>0</v>
      </c>
      <c r="J163" s="134">
        <f>IFERROR(VLOOKUP(E163,[1]BV!$A$5:$Y$350,21,0)+VLOOKUP(E163,[1]BV!$A$5:$Y$350,23,0),0)</f>
        <v>0</v>
      </c>
      <c r="K163" s="106">
        <v>41250000</v>
      </c>
    </row>
    <row r="164" spans="1:11" x14ac:dyDescent="0.25">
      <c r="A164" s="130">
        <v>161</v>
      </c>
      <c r="B164" s="131" t="s">
        <v>730</v>
      </c>
      <c r="C164" s="2" t="s">
        <v>284</v>
      </c>
      <c r="D164" s="2" t="s">
        <v>652</v>
      </c>
      <c r="E164" s="132">
        <v>8401</v>
      </c>
      <c r="F164" s="133">
        <f>IFERROR(VLOOKUP(E164,[1]BV!$A$5:$Y$350,5,0)+VLOOKUP(E164,[1]BV!$A$5:$Y$350,7,0),0)</f>
        <v>34500000</v>
      </c>
      <c r="G164" s="133">
        <f>IFERROR(VLOOKUP(E164,[1]BV!$A$5:$Y$350,9,0)+VLOOKUP(E164,[1]BV!$A$5:$Y$350,11,0),0)</f>
        <v>187300000</v>
      </c>
      <c r="H164" s="133">
        <f>IFERROR(VLOOKUP(E164,[1]BV!$A$5:$Y$350,13,0)+VLOOKUP(E164,[1]BV!$A$5:$Y$350,15,0),0)</f>
        <v>86700000</v>
      </c>
      <c r="I164" s="133">
        <f>IFERROR(VLOOKUP(E164,[1]BV!$A$5:$Y$350,17,0)+VLOOKUP(E164,[1]BV!$A$5:$Y$350,19,0),0)</f>
        <v>2950000</v>
      </c>
      <c r="J164" s="134">
        <f>IFERROR(VLOOKUP(E164,[1]BV!$A$5:$Y$350,21,0)+VLOOKUP(E164,[1]BV!$A$5:$Y$350,23,0),0)</f>
        <v>18450000</v>
      </c>
      <c r="K164" s="106">
        <v>329900000</v>
      </c>
    </row>
    <row r="165" spans="1:11" x14ac:dyDescent="0.25">
      <c r="A165" s="130">
        <v>162</v>
      </c>
      <c r="B165" s="131" t="s">
        <v>730</v>
      </c>
      <c r="C165" s="2" t="s">
        <v>285</v>
      </c>
      <c r="D165" s="2" t="s">
        <v>653</v>
      </c>
      <c r="E165" s="132">
        <v>8402</v>
      </c>
      <c r="F165" s="133">
        <f>IFERROR(VLOOKUP(E165,[1]BV!$A$5:$Y$350,5,0)+VLOOKUP(E165,[1]BV!$A$5:$Y$350,7,0),0)</f>
        <v>0</v>
      </c>
      <c r="G165" s="133">
        <f>IFERROR(VLOOKUP(E165,[1]BV!$A$5:$Y$350,9,0)+VLOOKUP(E165,[1]BV!$A$5:$Y$350,11,0),0)</f>
        <v>31600000</v>
      </c>
      <c r="H165" s="133">
        <f>IFERROR(VLOOKUP(E165,[1]BV!$A$5:$Y$350,13,0)+VLOOKUP(E165,[1]BV!$A$5:$Y$350,15,0),0)</f>
        <v>6400000</v>
      </c>
      <c r="I165" s="133">
        <f>IFERROR(VLOOKUP(E165,[1]BV!$A$5:$Y$350,17,0)+VLOOKUP(E165,[1]BV!$A$5:$Y$350,19,0),0)</f>
        <v>650000</v>
      </c>
      <c r="J165" s="134">
        <f>IFERROR(VLOOKUP(E165,[1]BV!$A$5:$Y$350,21,0)+VLOOKUP(E165,[1]BV!$A$5:$Y$350,23,0),0)</f>
        <v>2250000</v>
      </c>
      <c r="K165" s="106">
        <v>40900000</v>
      </c>
    </row>
    <row r="166" spans="1:11" x14ac:dyDescent="0.25">
      <c r="A166" s="130">
        <v>163</v>
      </c>
      <c r="B166" s="131" t="s">
        <v>730</v>
      </c>
      <c r="C166" s="2" t="s">
        <v>286</v>
      </c>
      <c r="D166" s="2" t="s">
        <v>287</v>
      </c>
      <c r="E166" s="132">
        <v>8403</v>
      </c>
      <c r="F166" s="133">
        <f>IFERROR(VLOOKUP(E166,[1]BV!$A$5:$Y$350,5,0)+VLOOKUP(E166,[1]BV!$A$5:$Y$350,7,0),0)</f>
        <v>0</v>
      </c>
      <c r="G166" s="133">
        <f>IFERROR(VLOOKUP(E166,[1]BV!$A$5:$Y$350,9,0)+VLOOKUP(E166,[1]BV!$A$5:$Y$350,11,0),0)</f>
        <v>54250000</v>
      </c>
      <c r="H166" s="133">
        <f>IFERROR(VLOOKUP(E166,[1]BV!$A$5:$Y$350,13,0)+VLOOKUP(E166,[1]BV!$A$5:$Y$350,15,0),0)</f>
        <v>3000000</v>
      </c>
      <c r="I166" s="133">
        <f>IFERROR(VLOOKUP(E166,[1]BV!$A$5:$Y$350,17,0)+VLOOKUP(E166,[1]BV!$A$5:$Y$350,19,0),0)</f>
        <v>0</v>
      </c>
      <c r="J166" s="134">
        <f>IFERROR(VLOOKUP(E166,[1]BV!$A$5:$Y$350,21,0)+VLOOKUP(E166,[1]BV!$A$5:$Y$350,23,0),0)</f>
        <v>5100000</v>
      </c>
      <c r="K166" s="106">
        <v>62350000</v>
      </c>
    </row>
    <row r="167" spans="1:11" x14ac:dyDescent="0.25">
      <c r="A167" s="130">
        <v>164</v>
      </c>
      <c r="B167" s="131" t="s">
        <v>730</v>
      </c>
      <c r="C167" s="2" t="s">
        <v>288</v>
      </c>
      <c r="D167" s="2" t="s">
        <v>289</v>
      </c>
      <c r="E167" s="132">
        <v>8404</v>
      </c>
      <c r="F167" s="133">
        <f>IFERROR(VLOOKUP(E167,[1]BV!$A$5:$Y$350,5,0)+VLOOKUP(E167,[1]BV!$A$5:$Y$350,7,0),0)</f>
        <v>3450000</v>
      </c>
      <c r="G167" s="133">
        <f>IFERROR(VLOOKUP(E167,[1]BV!$A$5:$Y$350,9,0)+VLOOKUP(E167,[1]BV!$A$5:$Y$350,11,0),0)</f>
        <v>18200000</v>
      </c>
      <c r="H167" s="133">
        <f>IFERROR(VLOOKUP(E167,[1]BV!$A$5:$Y$350,13,0)+VLOOKUP(E167,[1]BV!$A$5:$Y$350,15,0),0)</f>
        <v>12650000</v>
      </c>
      <c r="I167" s="133">
        <f>IFERROR(VLOOKUP(E167,[1]BV!$A$5:$Y$350,17,0)+VLOOKUP(E167,[1]BV!$A$5:$Y$350,19,0),0)</f>
        <v>100000</v>
      </c>
      <c r="J167" s="134">
        <f>IFERROR(VLOOKUP(E167,[1]BV!$A$5:$Y$350,21,0)+VLOOKUP(E167,[1]BV!$A$5:$Y$350,23,0),0)</f>
        <v>1700000</v>
      </c>
      <c r="K167" s="106">
        <v>36100000</v>
      </c>
    </row>
    <row r="168" spans="1:11" x14ac:dyDescent="0.25">
      <c r="A168" s="130">
        <v>165</v>
      </c>
      <c r="B168" s="131" t="s">
        <v>730</v>
      </c>
      <c r="C168" s="2" t="s">
        <v>290</v>
      </c>
      <c r="D168" s="2" t="s">
        <v>291</v>
      </c>
      <c r="E168" s="132">
        <v>8405</v>
      </c>
      <c r="F168" s="133">
        <f>IFERROR(VLOOKUP(E168,[1]BV!$A$5:$Y$350,5,0)+VLOOKUP(E168,[1]BV!$A$5:$Y$350,7,0),0)</f>
        <v>7300000</v>
      </c>
      <c r="G168" s="133">
        <f>IFERROR(VLOOKUP(E168,[1]BV!$A$5:$Y$350,9,0)+VLOOKUP(E168,[1]BV!$A$5:$Y$350,11,0),0)</f>
        <v>48450000</v>
      </c>
      <c r="H168" s="133">
        <f>IFERROR(VLOOKUP(E168,[1]BV!$A$5:$Y$350,13,0)+VLOOKUP(E168,[1]BV!$A$5:$Y$350,15,0),0)</f>
        <v>0</v>
      </c>
      <c r="I168" s="133">
        <f>IFERROR(VLOOKUP(E168,[1]BV!$A$5:$Y$350,17,0)+VLOOKUP(E168,[1]BV!$A$5:$Y$350,19,0),0)</f>
        <v>0</v>
      </c>
      <c r="J168" s="134">
        <f>IFERROR(VLOOKUP(E168,[1]BV!$A$5:$Y$350,21,0)+VLOOKUP(E168,[1]BV!$A$5:$Y$350,23,0),0)</f>
        <v>3200000</v>
      </c>
      <c r="K168" s="106">
        <v>58950000</v>
      </c>
    </row>
    <row r="169" spans="1:11" x14ac:dyDescent="0.25">
      <c r="A169" s="130">
        <v>166</v>
      </c>
      <c r="B169" s="131" t="s">
        <v>730</v>
      </c>
      <c r="C169" s="2" t="s">
        <v>292</v>
      </c>
      <c r="D169" s="2" t="s">
        <v>293</v>
      </c>
      <c r="E169" s="132">
        <v>8406</v>
      </c>
      <c r="F169" s="133">
        <f>IFERROR(VLOOKUP(E169,[1]BV!$A$5:$Y$350,5,0)+VLOOKUP(E169,[1]BV!$A$5:$Y$350,7,0),0)</f>
        <v>0</v>
      </c>
      <c r="G169" s="133">
        <f>IFERROR(VLOOKUP(E169,[1]BV!$A$5:$Y$350,9,0)+VLOOKUP(E169,[1]BV!$A$5:$Y$350,11,0),0)</f>
        <v>19800000</v>
      </c>
      <c r="H169" s="133">
        <f>IFERROR(VLOOKUP(E169,[1]BV!$A$5:$Y$350,13,0)+VLOOKUP(E169,[1]BV!$A$5:$Y$350,15,0),0)</f>
        <v>8050000</v>
      </c>
      <c r="I169" s="133">
        <f>IFERROR(VLOOKUP(E169,[1]BV!$A$5:$Y$350,17,0)+VLOOKUP(E169,[1]BV!$A$5:$Y$350,19,0),0)</f>
        <v>400000</v>
      </c>
      <c r="J169" s="134">
        <f>IFERROR(VLOOKUP(E169,[1]BV!$A$5:$Y$350,21,0)+VLOOKUP(E169,[1]BV!$A$5:$Y$350,23,0),0)</f>
        <v>0</v>
      </c>
      <c r="K169" s="106">
        <v>28250000</v>
      </c>
    </row>
    <row r="170" spans="1:11" x14ac:dyDescent="0.25">
      <c r="A170" s="130">
        <v>167</v>
      </c>
      <c r="B170" s="131" t="s">
        <v>730</v>
      </c>
      <c r="C170" s="2" t="s">
        <v>294</v>
      </c>
      <c r="D170" s="2" t="s">
        <v>654</v>
      </c>
      <c r="E170" s="132">
        <v>8407</v>
      </c>
      <c r="F170" s="133">
        <f>IFERROR(VLOOKUP(E170,[1]BV!$A$5:$Y$350,5,0)+VLOOKUP(E170,[1]BV!$A$5:$Y$350,7,0),0)</f>
        <v>8000000</v>
      </c>
      <c r="G170" s="133">
        <f>IFERROR(VLOOKUP(E170,[1]BV!$A$5:$Y$350,9,0)+VLOOKUP(E170,[1]BV!$A$5:$Y$350,11,0),0)</f>
        <v>67650000</v>
      </c>
      <c r="H170" s="133">
        <f>IFERROR(VLOOKUP(E170,[1]BV!$A$5:$Y$350,13,0)+VLOOKUP(E170,[1]BV!$A$5:$Y$350,15,0),0)</f>
        <v>1550000</v>
      </c>
      <c r="I170" s="133">
        <f>IFERROR(VLOOKUP(E170,[1]BV!$A$5:$Y$350,17,0)+VLOOKUP(E170,[1]BV!$A$5:$Y$350,19,0),0)</f>
        <v>900000</v>
      </c>
      <c r="J170" s="134">
        <f>IFERROR(VLOOKUP(E170,[1]BV!$A$5:$Y$350,21,0)+VLOOKUP(E170,[1]BV!$A$5:$Y$350,23,0),0)</f>
        <v>6100000</v>
      </c>
      <c r="K170" s="106">
        <v>84200000</v>
      </c>
    </row>
    <row r="171" spans="1:11" x14ac:dyDescent="0.25">
      <c r="A171" s="130">
        <v>168</v>
      </c>
      <c r="B171" s="131" t="s">
        <v>730</v>
      </c>
      <c r="C171" s="2" t="s">
        <v>295</v>
      </c>
      <c r="D171" s="2" t="s">
        <v>296</v>
      </c>
      <c r="E171" s="132">
        <v>8408</v>
      </c>
      <c r="F171" s="133">
        <f>IFERROR(VLOOKUP(E171,[1]BV!$A$5:$Y$350,5,0)+VLOOKUP(E171,[1]BV!$A$5:$Y$350,7,0),0)</f>
        <v>3200000</v>
      </c>
      <c r="G171" s="133">
        <f>IFERROR(VLOOKUP(E171,[1]BV!$A$5:$Y$350,9,0)+VLOOKUP(E171,[1]BV!$A$5:$Y$350,11,0),0)</f>
        <v>9150000</v>
      </c>
      <c r="H171" s="133">
        <f>IFERROR(VLOOKUP(E171,[1]BV!$A$5:$Y$350,13,0)+VLOOKUP(E171,[1]BV!$A$5:$Y$350,15,0),0)</f>
        <v>3950000</v>
      </c>
      <c r="I171" s="133">
        <f>IFERROR(VLOOKUP(E171,[1]BV!$A$5:$Y$350,17,0)+VLOOKUP(E171,[1]BV!$A$5:$Y$350,19,0),0)</f>
        <v>200000</v>
      </c>
      <c r="J171" s="134">
        <f>IFERROR(VLOOKUP(E171,[1]BV!$A$5:$Y$350,21,0)+VLOOKUP(E171,[1]BV!$A$5:$Y$350,23,0),0)</f>
        <v>450000</v>
      </c>
      <c r="K171" s="106">
        <v>16950000</v>
      </c>
    </row>
    <row r="172" spans="1:11" x14ac:dyDescent="0.25">
      <c r="A172" s="130">
        <v>169</v>
      </c>
      <c r="B172" s="131" t="s">
        <v>730</v>
      </c>
      <c r="C172" s="2" t="s">
        <v>297</v>
      </c>
      <c r="D172" s="2" t="s">
        <v>298</v>
      </c>
      <c r="E172" s="132">
        <v>8409</v>
      </c>
      <c r="F172" s="133">
        <f>IFERROR(VLOOKUP(E172,[1]BV!$A$5:$Y$350,5,0)+VLOOKUP(E172,[1]BV!$A$5:$Y$350,7,0),0)</f>
        <v>8950000</v>
      </c>
      <c r="G172" s="133">
        <f>IFERROR(VLOOKUP(E172,[1]BV!$A$5:$Y$350,9,0)+VLOOKUP(E172,[1]BV!$A$5:$Y$350,11,0),0)</f>
        <v>34250000</v>
      </c>
      <c r="H172" s="133">
        <f>IFERROR(VLOOKUP(E172,[1]BV!$A$5:$Y$350,13,0)+VLOOKUP(E172,[1]BV!$A$5:$Y$350,15,0),0)</f>
        <v>6450000</v>
      </c>
      <c r="I172" s="133">
        <f>IFERROR(VLOOKUP(E172,[1]BV!$A$5:$Y$350,17,0)+VLOOKUP(E172,[1]BV!$A$5:$Y$350,19,0),0)</f>
        <v>0</v>
      </c>
      <c r="J172" s="134">
        <f>IFERROR(VLOOKUP(E172,[1]BV!$A$5:$Y$350,21,0)+VLOOKUP(E172,[1]BV!$A$5:$Y$350,23,0),0)</f>
        <v>1850000</v>
      </c>
      <c r="K172" s="106">
        <v>51500000</v>
      </c>
    </row>
    <row r="173" spans="1:11" x14ac:dyDescent="0.25">
      <c r="A173" s="130">
        <v>170</v>
      </c>
      <c r="B173" s="131" t="s">
        <v>730</v>
      </c>
      <c r="C173" s="2" t="s">
        <v>299</v>
      </c>
      <c r="D173" s="2" t="s">
        <v>300</v>
      </c>
      <c r="E173" s="132">
        <v>8410</v>
      </c>
      <c r="F173" s="133">
        <f>IFERROR(VLOOKUP(E173,[1]BV!$A$5:$Y$350,5,0)+VLOOKUP(E173,[1]BV!$A$5:$Y$350,7,0),0)</f>
        <v>9700000</v>
      </c>
      <c r="G173" s="133">
        <f>IFERROR(VLOOKUP(E173,[1]BV!$A$5:$Y$350,9,0)+VLOOKUP(E173,[1]BV!$A$5:$Y$350,11,0),0)</f>
        <v>46150000</v>
      </c>
      <c r="H173" s="133">
        <f>IFERROR(VLOOKUP(E173,[1]BV!$A$5:$Y$350,13,0)+VLOOKUP(E173,[1]BV!$A$5:$Y$350,15,0),0)</f>
        <v>20750000</v>
      </c>
      <c r="I173" s="133">
        <f>IFERROR(VLOOKUP(E173,[1]BV!$A$5:$Y$350,17,0)+VLOOKUP(E173,[1]BV!$A$5:$Y$350,19,0),0)</f>
        <v>0</v>
      </c>
      <c r="J173" s="134">
        <f>IFERROR(VLOOKUP(E173,[1]BV!$A$5:$Y$350,21,0)+VLOOKUP(E173,[1]BV!$A$5:$Y$350,23,0),0)</f>
        <v>4800000</v>
      </c>
      <c r="K173" s="106">
        <v>81400000</v>
      </c>
    </row>
    <row r="174" spans="1:11" x14ac:dyDescent="0.25">
      <c r="A174" s="130">
        <v>171</v>
      </c>
      <c r="B174" s="131" t="s">
        <v>730</v>
      </c>
      <c r="C174" s="2" t="s">
        <v>301</v>
      </c>
      <c r="D174" s="2" t="s">
        <v>302</v>
      </c>
      <c r="E174" s="132">
        <v>8411</v>
      </c>
      <c r="F174" s="133">
        <f>IFERROR(VLOOKUP(E174,[1]BV!$A$5:$Y$350,5,0)+VLOOKUP(E174,[1]BV!$A$5:$Y$350,7,0),0)</f>
        <v>2300000</v>
      </c>
      <c r="G174" s="133">
        <f>IFERROR(VLOOKUP(E174,[1]BV!$A$5:$Y$350,9,0)+VLOOKUP(E174,[1]BV!$A$5:$Y$350,11,0),0)</f>
        <v>5500000</v>
      </c>
      <c r="H174" s="133">
        <f>IFERROR(VLOOKUP(E174,[1]BV!$A$5:$Y$350,13,0)+VLOOKUP(E174,[1]BV!$A$5:$Y$350,15,0),0)</f>
        <v>3550000</v>
      </c>
      <c r="I174" s="133">
        <f>IFERROR(VLOOKUP(E174,[1]BV!$A$5:$Y$350,17,0)+VLOOKUP(E174,[1]BV!$A$5:$Y$350,19,0),0)</f>
        <v>0</v>
      </c>
      <c r="J174" s="134">
        <f>IFERROR(VLOOKUP(E174,[1]BV!$A$5:$Y$350,21,0)+VLOOKUP(E174,[1]BV!$A$5:$Y$350,23,0),0)</f>
        <v>0</v>
      </c>
      <c r="K174" s="106">
        <v>11350000</v>
      </c>
    </row>
    <row r="175" spans="1:11" x14ac:dyDescent="0.25">
      <c r="A175" s="130">
        <v>172</v>
      </c>
      <c r="B175" s="131" t="s">
        <v>730</v>
      </c>
      <c r="C175" s="2" t="s">
        <v>303</v>
      </c>
      <c r="D175" s="2" t="s">
        <v>304</v>
      </c>
      <c r="E175" s="132">
        <v>8412</v>
      </c>
      <c r="F175" s="133">
        <f>IFERROR(VLOOKUP(E175,[1]BV!$A$5:$Y$350,5,0)+VLOOKUP(E175,[1]BV!$A$5:$Y$350,7,0),0)</f>
        <v>5300000</v>
      </c>
      <c r="G175" s="133">
        <f>IFERROR(VLOOKUP(E175,[1]BV!$A$5:$Y$350,9,0)+VLOOKUP(E175,[1]BV!$A$5:$Y$350,11,0),0)</f>
        <v>24350000</v>
      </c>
      <c r="H175" s="133">
        <f>IFERROR(VLOOKUP(E175,[1]BV!$A$5:$Y$350,13,0)+VLOOKUP(E175,[1]BV!$A$5:$Y$350,15,0),0)</f>
        <v>8100000</v>
      </c>
      <c r="I175" s="133">
        <f>IFERROR(VLOOKUP(E175,[1]BV!$A$5:$Y$350,17,0)+VLOOKUP(E175,[1]BV!$A$5:$Y$350,19,0),0)</f>
        <v>500000</v>
      </c>
      <c r="J175" s="134">
        <f>IFERROR(VLOOKUP(E175,[1]BV!$A$5:$Y$350,21,0)+VLOOKUP(E175,[1]BV!$A$5:$Y$350,23,0),0)</f>
        <v>3800000</v>
      </c>
      <c r="K175" s="106">
        <v>42050000</v>
      </c>
    </row>
    <row r="176" spans="1:11" x14ac:dyDescent="0.25">
      <c r="A176" s="130">
        <v>173</v>
      </c>
      <c r="B176" s="131" t="s">
        <v>730</v>
      </c>
      <c r="C176" s="2" t="s">
        <v>305</v>
      </c>
      <c r="D176" s="2" t="s">
        <v>306</v>
      </c>
      <c r="E176" s="132">
        <v>8413</v>
      </c>
      <c r="F176" s="133">
        <f>IFERROR(VLOOKUP(E176,[1]BV!$A$5:$Y$350,5,0)+VLOOKUP(E176,[1]BV!$A$5:$Y$350,7,0),0)</f>
        <v>0</v>
      </c>
      <c r="G176" s="133">
        <f>IFERROR(VLOOKUP(E176,[1]BV!$A$5:$Y$350,9,0)+VLOOKUP(E176,[1]BV!$A$5:$Y$350,11,0),0)</f>
        <v>9800000</v>
      </c>
      <c r="H176" s="133">
        <f>IFERROR(VLOOKUP(E176,[1]BV!$A$5:$Y$350,13,0)+VLOOKUP(E176,[1]BV!$A$5:$Y$350,15,0),0)</f>
        <v>3750000</v>
      </c>
      <c r="I176" s="133">
        <f>IFERROR(VLOOKUP(E176,[1]BV!$A$5:$Y$350,17,0)+VLOOKUP(E176,[1]BV!$A$5:$Y$350,19,0),0)</f>
        <v>0</v>
      </c>
      <c r="J176" s="134">
        <f>IFERROR(VLOOKUP(E176,[1]BV!$A$5:$Y$350,21,0)+VLOOKUP(E176,[1]BV!$A$5:$Y$350,23,0),0)</f>
        <v>0</v>
      </c>
      <c r="K176" s="106">
        <v>13550000</v>
      </c>
    </row>
    <row r="177" spans="1:11" x14ac:dyDescent="0.25">
      <c r="A177" s="130">
        <v>174</v>
      </c>
      <c r="B177" s="131" t="s">
        <v>730</v>
      </c>
      <c r="C177" s="2" t="s">
        <v>307</v>
      </c>
      <c r="D177" s="2" t="s">
        <v>655</v>
      </c>
      <c r="E177" s="132">
        <v>8414</v>
      </c>
      <c r="F177" s="133">
        <f>IFERROR(VLOOKUP(E177,[1]BV!$A$5:$Y$350,5,0)+VLOOKUP(E177,[1]BV!$A$5:$Y$350,7,0),0)</f>
        <v>4450000</v>
      </c>
      <c r="G177" s="133">
        <f>IFERROR(VLOOKUP(E177,[1]BV!$A$5:$Y$350,9,0)+VLOOKUP(E177,[1]BV!$A$5:$Y$350,11,0),0)</f>
        <v>19750000</v>
      </c>
      <c r="H177" s="133">
        <f>IFERROR(VLOOKUP(E177,[1]BV!$A$5:$Y$350,13,0)+VLOOKUP(E177,[1]BV!$A$5:$Y$350,15,0),0)</f>
        <v>6100000</v>
      </c>
      <c r="I177" s="133">
        <f>IFERROR(VLOOKUP(E177,[1]BV!$A$5:$Y$350,17,0)+VLOOKUP(E177,[1]BV!$A$5:$Y$350,19,0),0)</f>
        <v>0</v>
      </c>
      <c r="J177" s="134">
        <f>IFERROR(VLOOKUP(E177,[1]BV!$A$5:$Y$350,21,0)+VLOOKUP(E177,[1]BV!$A$5:$Y$350,23,0),0)</f>
        <v>0</v>
      </c>
      <c r="K177" s="106">
        <v>30300000</v>
      </c>
    </row>
    <row r="178" spans="1:11" x14ac:dyDescent="0.25">
      <c r="A178" s="130">
        <v>175</v>
      </c>
      <c r="B178" s="131" t="s">
        <v>731</v>
      </c>
      <c r="C178" s="2" t="s">
        <v>308</v>
      </c>
      <c r="D178" s="2" t="s">
        <v>309</v>
      </c>
      <c r="E178" s="132">
        <v>9101</v>
      </c>
      <c r="F178" s="133">
        <f>IFERROR(VLOOKUP(E178,[1]BV!$A$5:$Y$350,5,0)+VLOOKUP(E178,[1]BV!$A$5:$Y$350,7,0),0)</f>
        <v>12450000</v>
      </c>
      <c r="G178" s="133">
        <f>IFERROR(VLOOKUP(E178,[1]BV!$A$5:$Y$350,9,0)+VLOOKUP(E178,[1]BV!$A$5:$Y$350,11,0),0)</f>
        <v>81500000</v>
      </c>
      <c r="H178" s="133">
        <f>IFERROR(VLOOKUP(E178,[1]BV!$A$5:$Y$350,13,0)+VLOOKUP(E178,[1]BV!$A$5:$Y$350,15,0),0)</f>
        <v>29850000</v>
      </c>
      <c r="I178" s="133">
        <f>IFERROR(VLOOKUP(E178,[1]BV!$A$5:$Y$350,17,0)+VLOOKUP(E178,[1]BV!$A$5:$Y$350,19,0),0)</f>
        <v>0</v>
      </c>
      <c r="J178" s="134">
        <f>IFERROR(VLOOKUP(E178,[1]BV!$A$5:$Y$350,21,0)+VLOOKUP(E178,[1]BV!$A$5:$Y$350,23,0),0)</f>
        <v>12400000</v>
      </c>
      <c r="K178" s="106">
        <v>136200000</v>
      </c>
    </row>
    <row r="179" spans="1:11" x14ac:dyDescent="0.25">
      <c r="A179" s="130">
        <v>176</v>
      </c>
      <c r="B179" s="131" t="s">
        <v>731</v>
      </c>
      <c r="C179" s="2" t="s">
        <v>310</v>
      </c>
      <c r="D179" s="2" t="s">
        <v>656</v>
      </c>
      <c r="E179" s="132">
        <v>9102</v>
      </c>
      <c r="F179" s="133">
        <f>IFERROR(VLOOKUP(E179,[1]BV!$A$5:$Y$350,5,0)+VLOOKUP(E179,[1]BV!$A$5:$Y$350,7,0),0)</f>
        <v>0</v>
      </c>
      <c r="G179" s="133">
        <f>IFERROR(VLOOKUP(E179,[1]BV!$A$5:$Y$350,9,0)+VLOOKUP(E179,[1]BV!$A$5:$Y$350,11,0),0)</f>
        <v>22950000</v>
      </c>
      <c r="H179" s="133">
        <f>IFERROR(VLOOKUP(E179,[1]BV!$A$5:$Y$350,13,0)+VLOOKUP(E179,[1]BV!$A$5:$Y$350,15,0),0)</f>
        <v>1800000</v>
      </c>
      <c r="I179" s="133">
        <f>IFERROR(VLOOKUP(E179,[1]BV!$A$5:$Y$350,17,0)+VLOOKUP(E179,[1]BV!$A$5:$Y$350,19,0),0)</f>
        <v>0</v>
      </c>
      <c r="J179" s="134">
        <f>IFERROR(VLOOKUP(E179,[1]BV!$A$5:$Y$350,21,0)+VLOOKUP(E179,[1]BV!$A$5:$Y$350,23,0),0)</f>
        <v>4500000</v>
      </c>
      <c r="K179" s="106">
        <v>29250000</v>
      </c>
    </row>
    <row r="180" spans="1:11" x14ac:dyDescent="0.25">
      <c r="A180" s="130">
        <v>177</v>
      </c>
      <c r="B180" s="131" t="s">
        <v>731</v>
      </c>
      <c r="C180" s="2" t="s">
        <v>311</v>
      </c>
      <c r="D180" s="2" t="s">
        <v>312</v>
      </c>
      <c r="E180" s="132">
        <v>9103</v>
      </c>
      <c r="F180" s="133">
        <f>IFERROR(VLOOKUP(E180,[1]BV!$A$5:$Y$350,5,0)+VLOOKUP(E180,[1]BV!$A$5:$Y$350,7,0),0)</f>
        <v>0</v>
      </c>
      <c r="G180" s="133">
        <f>IFERROR(VLOOKUP(E180,[1]BV!$A$5:$Y$350,9,0)+VLOOKUP(E180,[1]BV!$A$5:$Y$350,11,0),0)</f>
        <v>17500000</v>
      </c>
      <c r="H180" s="133">
        <f>IFERROR(VLOOKUP(E180,[1]BV!$A$5:$Y$350,13,0)+VLOOKUP(E180,[1]BV!$A$5:$Y$350,15,0),0)</f>
        <v>5350000</v>
      </c>
      <c r="I180" s="133">
        <f>IFERROR(VLOOKUP(E180,[1]BV!$A$5:$Y$350,17,0)+VLOOKUP(E180,[1]BV!$A$5:$Y$350,19,0),0)</f>
        <v>0</v>
      </c>
      <c r="J180" s="134">
        <f>IFERROR(VLOOKUP(E180,[1]BV!$A$5:$Y$350,21,0)+VLOOKUP(E180,[1]BV!$A$5:$Y$350,23,0),0)</f>
        <v>3150000</v>
      </c>
      <c r="K180" s="106">
        <v>26000000</v>
      </c>
    </row>
    <row r="181" spans="1:11" x14ac:dyDescent="0.25">
      <c r="A181" s="130">
        <v>178</v>
      </c>
      <c r="B181" s="131" t="s">
        <v>731</v>
      </c>
      <c r="C181" s="2" t="s">
        <v>313</v>
      </c>
      <c r="D181" s="2" t="s">
        <v>314</v>
      </c>
      <c r="E181" s="132">
        <v>9104</v>
      </c>
      <c r="F181" s="133">
        <f>IFERROR(VLOOKUP(E181,[1]BV!$A$5:$Y$350,5,0)+VLOOKUP(E181,[1]BV!$A$5:$Y$350,7,0),0)</f>
        <v>4650000</v>
      </c>
      <c r="G181" s="133">
        <f>IFERROR(VLOOKUP(E181,[1]BV!$A$5:$Y$350,9,0)+VLOOKUP(E181,[1]BV!$A$5:$Y$350,11,0),0)</f>
        <v>18900000</v>
      </c>
      <c r="H181" s="133">
        <f>IFERROR(VLOOKUP(E181,[1]BV!$A$5:$Y$350,13,0)+VLOOKUP(E181,[1]BV!$A$5:$Y$350,15,0),0)</f>
        <v>3950000</v>
      </c>
      <c r="I181" s="133">
        <f>IFERROR(VLOOKUP(E181,[1]BV!$A$5:$Y$350,17,0)+VLOOKUP(E181,[1]BV!$A$5:$Y$350,19,0),0)</f>
        <v>0</v>
      </c>
      <c r="J181" s="134">
        <f>IFERROR(VLOOKUP(E181,[1]BV!$A$5:$Y$350,21,0)+VLOOKUP(E181,[1]BV!$A$5:$Y$350,23,0),0)</f>
        <v>2900000</v>
      </c>
      <c r="K181" s="106">
        <v>30400000</v>
      </c>
    </row>
    <row r="182" spans="1:11" x14ac:dyDescent="0.25">
      <c r="A182" s="130">
        <v>179</v>
      </c>
      <c r="B182" s="131" t="s">
        <v>731</v>
      </c>
      <c r="C182" s="2" t="s">
        <v>315</v>
      </c>
      <c r="D182" s="2" t="s">
        <v>316</v>
      </c>
      <c r="E182" s="132">
        <v>9105</v>
      </c>
      <c r="F182" s="133">
        <f>IFERROR(VLOOKUP(E182,[1]BV!$A$5:$Y$350,5,0)+VLOOKUP(E182,[1]BV!$A$5:$Y$350,7,0),0)</f>
        <v>5150000</v>
      </c>
      <c r="G182" s="133">
        <f>IFERROR(VLOOKUP(E182,[1]BV!$A$5:$Y$350,9,0)+VLOOKUP(E182,[1]BV!$A$5:$Y$350,11,0),0)</f>
        <v>48000000</v>
      </c>
      <c r="H182" s="133">
        <f>IFERROR(VLOOKUP(E182,[1]BV!$A$5:$Y$350,13,0)+VLOOKUP(E182,[1]BV!$A$5:$Y$350,15,0),0)</f>
        <v>3750000</v>
      </c>
      <c r="I182" s="133">
        <f>IFERROR(VLOOKUP(E182,[1]BV!$A$5:$Y$350,17,0)+VLOOKUP(E182,[1]BV!$A$5:$Y$350,19,0),0)</f>
        <v>0</v>
      </c>
      <c r="J182" s="134">
        <f>IFERROR(VLOOKUP(E182,[1]BV!$A$5:$Y$350,21,0)+VLOOKUP(E182,[1]BV!$A$5:$Y$350,23,0),0)</f>
        <v>5600000</v>
      </c>
      <c r="K182" s="106">
        <v>62500000</v>
      </c>
    </row>
    <row r="183" spans="1:11" x14ac:dyDescent="0.25">
      <c r="A183" s="130">
        <v>180</v>
      </c>
      <c r="B183" s="131" t="s">
        <v>731</v>
      </c>
      <c r="C183" s="2" t="s">
        <v>317</v>
      </c>
      <c r="D183" s="2" t="s">
        <v>318</v>
      </c>
      <c r="E183" s="132">
        <v>9106</v>
      </c>
      <c r="F183" s="133">
        <f>IFERROR(VLOOKUP(E183,[1]BV!$A$5:$Y$350,5,0)+VLOOKUP(E183,[1]BV!$A$5:$Y$350,7,0),0)</f>
        <v>4450000</v>
      </c>
      <c r="G183" s="133">
        <f>IFERROR(VLOOKUP(E183,[1]BV!$A$5:$Y$350,9,0)+VLOOKUP(E183,[1]BV!$A$5:$Y$350,11,0),0)</f>
        <v>15050000</v>
      </c>
      <c r="H183" s="133">
        <f>IFERROR(VLOOKUP(E183,[1]BV!$A$5:$Y$350,13,0)+VLOOKUP(E183,[1]BV!$A$5:$Y$350,15,0),0)</f>
        <v>4400000</v>
      </c>
      <c r="I183" s="133">
        <f>IFERROR(VLOOKUP(E183,[1]BV!$A$5:$Y$350,17,0)+VLOOKUP(E183,[1]BV!$A$5:$Y$350,19,0),0)</f>
        <v>0</v>
      </c>
      <c r="J183" s="134">
        <f>IFERROR(VLOOKUP(E183,[1]BV!$A$5:$Y$350,21,0)+VLOOKUP(E183,[1]BV!$A$5:$Y$350,23,0),0)</f>
        <v>4800000</v>
      </c>
      <c r="K183" s="106">
        <v>28700000</v>
      </c>
    </row>
    <row r="184" spans="1:11" x14ac:dyDescent="0.25">
      <c r="A184" s="130">
        <v>181</v>
      </c>
      <c r="B184" s="131" t="s">
        <v>731</v>
      </c>
      <c r="C184" s="2" t="s">
        <v>319</v>
      </c>
      <c r="D184" s="2" t="s">
        <v>657</v>
      </c>
      <c r="E184" s="132">
        <v>9107</v>
      </c>
      <c r="F184" s="133">
        <f>IFERROR(VLOOKUP(E184,[1]BV!$A$5:$Y$350,5,0)+VLOOKUP(E184,[1]BV!$A$5:$Y$350,7,0),0)</f>
        <v>5950000</v>
      </c>
      <c r="G184" s="133">
        <f>IFERROR(VLOOKUP(E184,[1]BV!$A$5:$Y$350,9,0)+VLOOKUP(E184,[1]BV!$A$5:$Y$350,11,0),0)</f>
        <v>31650000</v>
      </c>
      <c r="H184" s="133">
        <f>IFERROR(VLOOKUP(E184,[1]BV!$A$5:$Y$350,13,0)+VLOOKUP(E184,[1]BV!$A$5:$Y$350,15,0),0)</f>
        <v>3550000</v>
      </c>
      <c r="I184" s="133">
        <f>IFERROR(VLOOKUP(E184,[1]BV!$A$5:$Y$350,17,0)+VLOOKUP(E184,[1]BV!$A$5:$Y$350,19,0),0)</f>
        <v>8650000</v>
      </c>
      <c r="J184" s="134">
        <f>IFERROR(VLOOKUP(E184,[1]BV!$A$5:$Y$350,21,0)+VLOOKUP(E184,[1]BV!$A$5:$Y$350,23,0),0)</f>
        <v>5450000</v>
      </c>
      <c r="K184" s="106">
        <v>55250000</v>
      </c>
    </row>
    <row r="185" spans="1:11" x14ac:dyDescent="0.25">
      <c r="A185" s="130">
        <v>182</v>
      </c>
      <c r="B185" s="131" t="s">
        <v>731</v>
      </c>
      <c r="C185" s="2" t="s">
        <v>320</v>
      </c>
      <c r="D185" s="2" t="s">
        <v>321</v>
      </c>
      <c r="E185" s="132">
        <v>9108</v>
      </c>
      <c r="F185" s="133">
        <f>IFERROR(VLOOKUP(E185,[1]BV!$A$5:$Y$350,5,0)+VLOOKUP(E185,[1]BV!$A$5:$Y$350,7,0),0)</f>
        <v>0</v>
      </c>
      <c r="G185" s="133">
        <f>IFERROR(VLOOKUP(E185,[1]BV!$A$5:$Y$350,9,0)+VLOOKUP(E185,[1]BV!$A$5:$Y$350,11,0),0)</f>
        <v>20950000</v>
      </c>
      <c r="H185" s="133">
        <f>IFERROR(VLOOKUP(E185,[1]BV!$A$5:$Y$350,13,0)+VLOOKUP(E185,[1]BV!$A$5:$Y$350,15,0),0)</f>
        <v>7400000</v>
      </c>
      <c r="I185" s="133">
        <f>IFERROR(VLOOKUP(E185,[1]BV!$A$5:$Y$350,17,0)+VLOOKUP(E185,[1]BV!$A$5:$Y$350,19,0),0)</f>
        <v>0</v>
      </c>
      <c r="J185" s="134">
        <f>IFERROR(VLOOKUP(E185,[1]BV!$A$5:$Y$350,21,0)+VLOOKUP(E185,[1]BV!$A$5:$Y$350,23,0),0)</f>
        <v>2150000</v>
      </c>
      <c r="K185" s="106">
        <v>30500000</v>
      </c>
    </row>
    <row r="186" spans="1:11" x14ac:dyDescent="0.25">
      <c r="A186" s="130">
        <v>183</v>
      </c>
      <c r="B186" s="131" t="s">
        <v>731</v>
      </c>
      <c r="C186" s="2" t="s">
        <v>322</v>
      </c>
      <c r="D186" s="2" t="s">
        <v>323</v>
      </c>
      <c r="E186" s="132">
        <v>9109</v>
      </c>
      <c r="F186" s="133">
        <f>IFERROR(VLOOKUP(E186,[1]BV!$A$5:$Y$350,5,0)+VLOOKUP(E186,[1]BV!$A$5:$Y$350,7,0),0)</f>
        <v>11850000</v>
      </c>
      <c r="G186" s="133">
        <f>IFERROR(VLOOKUP(E186,[1]BV!$A$5:$Y$350,9,0)+VLOOKUP(E186,[1]BV!$A$5:$Y$350,11,0),0)</f>
        <v>57700000</v>
      </c>
      <c r="H186" s="133">
        <f>IFERROR(VLOOKUP(E186,[1]BV!$A$5:$Y$350,13,0)+VLOOKUP(E186,[1]BV!$A$5:$Y$350,15,0),0)</f>
        <v>18950000</v>
      </c>
      <c r="I186" s="133">
        <f>IFERROR(VLOOKUP(E186,[1]BV!$A$5:$Y$350,17,0)+VLOOKUP(E186,[1]BV!$A$5:$Y$350,19,0),0)</f>
        <v>950000</v>
      </c>
      <c r="J186" s="134">
        <f>IFERROR(VLOOKUP(E186,[1]BV!$A$5:$Y$350,21,0)+VLOOKUP(E186,[1]BV!$A$5:$Y$350,23,0),0)</f>
        <v>9700000</v>
      </c>
      <c r="K186" s="106">
        <v>99150000</v>
      </c>
    </row>
    <row r="187" spans="1:11" x14ac:dyDescent="0.25">
      <c r="A187" s="130">
        <v>184</v>
      </c>
      <c r="B187" s="131" t="s">
        <v>731</v>
      </c>
      <c r="C187" s="2" t="s">
        <v>324</v>
      </c>
      <c r="D187" s="2" t="s">
        <v>658</v>
      </c>
      <c r="E187" s="132">
        <v>9110</v>
      </c>
      <c r="F187" s="133">
        <f>IFERROR(VLOOKUP(E187,[1]BV!$A$5:$Y$350,5,0)+VLOOKUP(E187,[1]BV!$A$5:$Y$350,7,0),0)</f>
        <v>6600000</v>
      </c>
      <c r="G187" s="133">
        <f>IFERROR(VLOOKUP(E187,[1]BV!$A$5:$Y$350,9,0)+VLOOKUP(E187,[1]BV!$A$5:$Y$350,11,0),0)</f>
        <v>32650000</v>
      </c>
      <c r="H187" s="133">
        <f>IFERROR(VLOOKUP(E187,[1]BV!$A$5:$Y$350,13,0)+VLOOKUP(E187,[1]BV!$A$5:$Y$350,15,0),0)</f>
        <v>1750000</v>
      </c>
      <c r="I187" s="133">
        <f>IFERROR(VLOOKUP(E187,[1]BV!$A$5:$Y$350,17,0)+VLOOKUP(E187,[1]BV!$A$5:$Y$350,19,0),0)</f>
        <v>0</v>
      </c>
      <c r="J187" s="134">
        <f>IFERROR(VLOOKUP(E187,[1]BV!$A$5:$Y$350,21,0)+VLOOKUP(E187,[1]BV!$A$5:$Y$350,23,0),0)</f>
        <v>3850000</v>
      </c>
      <c r="K187" s="106">
        <v>44850000</v>
      </c>
    </row>
    <row r="188" spans="1:11" x14ac:dyDescent="0.25">
      <c r="A188" s="130">
        <v>185</v>
      </c>
      <c r="B188" s="131" t="s">
        <v>731</v>
      </c>
      <c r="C188" s="2" t="s">
        <v>325</v>
      </c>
      <c r="D188" s="2" t="s">
        <v>326</v>
      </c>
      <c r="E188" s="132">
        <v>9111</v>
      </c>
      <c r="F188" s="133">
        <f>IFERROR(VLOOKUP(E188,[1]BV!$A$5:$Y$350,5,0)+VLOOKUP(E188,[1]BV!$A$5:$Y$350,7,0),0)</f>
        <v>0</v>
      </c>
      <c r="G188" s="133">
        <f>IFERROR(VLOOKUP(E188,[1]BV!$A$5:$Y$350,9,0)+VLOOKUP(E188,[1]BV!$A$5:$Y$350,11,0),0)</f>
        <v>33900000</v>
      </c>
      <c r="H188" s="133">
        <f>IFERROR(VLOOKUP(E188,[1]BV!$A$5:$Y$350,13,0)+VLOOKUP(E188,[1]BV!$A$5:$Y$350,15,0),0)</f>
        <v>5300000</v>
      </c>
      <c r="I188" s="133">
        <f>IFERROR(VLOOKUP(E188,[1]BV!$A$5:$Y$350,17,0)+VLOOKUP(E188,[1]BV!$A$5:$Y$350,19,0),0)</f>
        <v>0</v>
      </c>
      <c r="J188" s="134">
        <f>IFERROR(VLOOKUP(E188,[1]BV!$A$5:$Y$350,21,0)+VLOOKUP(E188,[1]BV!$A$5:$Y$350,23,0),0)</f>
        <v>1250000</v>
      </c>
      <c r="K188" s="106">
        <v>40450000</v>
      </c>
    </row>
    <row r="189" spans="1:11" x14ac:dyDescent="0.25">
      <c r="A189" s="130">
        <v>186</v>
      </c>
      <c r="B189" s="131" t="s">
        <v>731</v>
      </c>
      <c r="C189" s="2" t="s">
        <v>327</v>
      </c>
      <c r="D189" s="2" t="s">
        <v>328</v>
      </c>
      <c r="E189" s="132">
        <v>9201</v>
      </c>
      <c r="F189" s="133">
        <f>IFERROR(VLOOKUP(E189,[1]BV!$A$5:$Y$350,5,0)+VLOOKUP(E189,[1]BV!$A$5:$Y$350,7,0),0)</f>
        <v>0</v>
      </c>
      <c r="G189" s="133">
        <f>IFERROR(VLOOKUP(E189,[1]BV!$A$5:$Y$350,9,0)+VLOOKUP(E189,[1]BV!$A$5:$Y$350,11,0),0)</f>
        <v>179100000</v>
      </c>
      <c r="H189" s="133">
        <f>IFERROR(VLOOKUP(E189,[1]BV!$A$5:$Y$350,13,0)+VLOOKUP(E189,[1]BV!$A$5:$Y$350,15,0),0)</f>
        <v>98550000</v>
      </c>
      <c r="I189" s="133">
        <f>IFERROR(VLOOKUP(E189,[1]BV!$A$5:$Y$350,17,0)+VLOOKUP(E189,[1]BV!$A$5:$Y$350,19,0),0)</f>
        <v>2450000</v>
      </c>
      <c r="J189" s="134">
        <f>IFERROR(VLOOKUP(E189,[1]BV!$A$5:$Y$350,21,0)+VLOOKUP(E189,[1]BV!$A$5:$Y$350,23,0),0)</f>
        <v>35800000</v>
      </c>
      <c r="K189" s="106">
        <v>315900000</v>
      </c>
    </row>
    <row r="190" spans="1:11" x14ac:dyDescent="0.25">
      <c r="A190" s="130">
        <v>187</v>
      </c>
      <c r="B190" s="131" t="s">
        <v>731</v>
      </c>
      <c r="C190" s="2" t="s">
        <v>329</v>
      </c>
      <c r="D190" s="2" t="s">
        <v>659</v>
      </c>
      <c r="E190" s="132">
        <v>9202</v>
      </c>
      <c r="F190" s="133">
        <f>IFERROR(VLOOKUP(E190,[1]BV!$A$5:$Y$350,5,0)+VLOOKUP(E190,[1]BV!$A$5:$Y$350,7,0),0)</f>
        <v>10450000</v>
      </c>
      <c r="G190" s="133">
        <f>IFERROR(VLOOKUP(E190,[1]BV!$A$5:$Y$350,9,0)+VLOOKUP(E190,[1]BV!$A$5:$Y$350,11,0),0)</f>
        <v>28900000</v>
      </c>
      <c r="H190" s="133">
        <f>IFERROR(VLOOKUP(E190,[1]BV!$A$5:$Y$350,13,0)+VLOOKUP(E190,[1]BV!$A$5:$Y$350,15,0),0)</f>
        <v>12150000</v>
      </c>
      <c r="I190" s="133">
        <f>IFERROR(VLOOKUP(E190,[1]BV!$A$5:$Y$350,17,0)+VLOOKUP(E190,[1]BV!$A$5:$Y$350,19,0),0)</f>
        <v>0</v>
      </c>
      <c r="J190" s="134">
        <f>IFERROR(VLOOKUP(E190,[1]BV!$A$5:$Y$350,21,0)+VLOOKUP(E190,[1]BV!$A$5:$Y$350,23,0),0)</f>
        <v>6150000</v>
      </c>
      <c r="K190" s="106">
        <v>57650000</v>
      </c>
    </row>
    <row r="191" spans="1:11" x14ac:dyDescent="0.25">
      <c r="A191" s="130">
        <v>188</v>
      </c>
      <c r="B191" s="131" t="s">
        <v>731</v>
      </c>
      <c r="C191" s="2" t="s">
        <v>330</v>
      </c>
      <c r="D191" s="2" t="s">
        <v>331</v>
      </c>
      <c r="E191" s="132">
        <v>9203</v>
      </c>
      <c r="F191" s="133">
        <f>IFERROR(VLOOKUP(E191,[1]BV!$A$5:$Y$350,5,0)+VLOOKUP(E191,[1]BV!$A$5:$Y$350,7,0),0)</f>
        <v>6600000</v>
      </c>
      <c r="G191" s="133">
        <f>IFERROR(VLOOKUP(E191,[1]BV!$A$5:$Y$350,9,0)+VLOOKUP(E191,[1]BV!$A$5:$Y$350,11,0),0)</f>
        <v>28300000</v>
      </c>
      <c r="H191" s="133">
        <f>IFERROR(VLOOKUP(E191,[1]BV!$A$5:$Y$350,13,0)+VLOOKUP(E191,[1]BV!$A$5:$Y$350,15,0),0)</f>
        <v>13200000</v>
      </c>
      <c r="I191" s="133">
        <f>IFERROR(VLOOKUP(E191,[1]BV!$A$5:$Y$350,17,0)+VLOOKUP(E191,[1]BV!$A$5:$Y$350,19,0),0)</f>
        <v>0</v>
      </c>
      <c r="J191" s="134">
        <f>IFERROR(VLOOKUP(E191,[1]BV!$A$5:$Y$350,21,0)+VLOOKUP(E191,[1]BV!$A$5:$Y$350,23,0),0)</f>
        <v>3550000</v>
      </c>
      <c r="K191" s="106">
        <v>51650000</v>
      </c>
    </row>
    <row r="192" spans="1:11" x14ac:dyDescent="0.25">
      <c r="A192" s="130">
        <v>189</v>
      </c>
      <c r="B192" s="131" t="s">
        <v>731</v>
      </c>
      <c r="C192" s="2" t="s">
        <v>332</v>
      </c>
      <c r="D192" s="2" t="s">
        <v>333</v>
      </c>
      <c r="E192" s="132">
        <v>9204</v>
      </c>
      <c r="F192" s="133">
        <f>IFERROR(VLOOKUP(E192,[1]BV!$A$5:$Y$350,5,0)+VLOOKUP(E192,[1]BV!$A$5:$Y$350,7,0),0)</f>
        <v>6100000</v>
      </c>
      <c r="G192" s="133">
        <f>IFERROR(VLOOKUP(E192,[1]BV!$A$5:$Y$350,9,0)+VLOOKUP(E192,[1]BV!$A$5:$Y$350,11,0),0)</f>
        <v>23950000</v>
      </c>
      <c r="H192" s="133">
        <f>IFERROR(VLOOKUP(E192,[1]BV!$A$5:$Y$350,13,0)+VLOOKUP(E192,[1]BV!$A$5:$Y$350,15,0),0)</f>
        <v>8750000</v>
      </c>
      <c r="I192" s="133">
        <f>IFERROR(VLOOKUP(E192,[1]BV!$A$5:$Y$350,17,0)+VLOOKUP(E192,[1]BV!$A$5:$Y$350,19,0),0)</f>
        <v>0</v>
      </c>
      <c r="J192" s="134">
        <f>IFERROR(VLOOKUP(E192,[1]BV!$A$5:$Y$350,21,0)+VLOOKUP(E192,[1]BV!$A$5:$Y$350,23,0),0)</f>
        <v>0</v>
      </c>
      <c r="K192" s="106">
        <v>38800000</v>
      </c>
    </row>
    <row r="193" spans="1:11" x14ac:dyDescent="0.25">
      <c r="A193" s="130">
        <v>190</v>
      </c>
      <c r="B193" s="131" t="s">
        <v>731</v>
      </c>
      <c r="C193" s="2" t="s">
        <v>334</v>
      </c>
      <c r="D193" s="2" t="s">
        <v>335</v>
      </c>
      <c r="E193" s="132">
        <v>9205</v>
      </c>
      <c r="F193" s="133">
        <f>IFERROR(VLOOKUP(E193,[1]BV!$A$5:$Y$350,5,0)+VLOOKUP(E193,[1]BV!$A$5:$Y$350,7,0),0)</f>
        <v>10450000</v>
      </c>
      <c r="G193" s="133">
        <f>IFERROR(VLOOKUP(E193,[1]BV!$A$5:$Y$350,9,0)+VLOOKUP(E193,[1]BV!$A$5:$Y$350,11,0),0)</f>
        <v>65200000</v>
      </c>
      <c r="H193" s="133">
        <f>IFERROR(VLOOKUP(E193,[1]BV!$A$5:$Y$350,13,0)+VLOOKUP(E193,[1]BV!$A$5:$Y$350,15,0),0)</f>
        <v>32450000</v>
      </c>
      <c r="I193" s="133">
        <f>IFERROR(VLOOKUP(E193,[1]BV!$A$5:$Y$350,17,0)+VLOOKUP(E193,[1]BV!$A$5:$Y$350,19,0),0)</f>
        <v>750000</v>
      </c>
      <c r="J193" s="134">
        <f>IFERROR(VLOOKUP(E193,[1]BV!$A$5:$Y$350,21,0)+VLOOKUP(E193,[1]BV!$A$5:$Y$350,23,0),0)</f>
        <v>5150000</v>
      </c>
      <c r="K193" s="106">
        <v>114000000</v>
      </c>
    </row>
    <row r="194" spans="1:11" x14ac:dyDescent="0.25">
      <c r="A194" s="130">
        <v>191</v>
      </c>
      <c r="B194" s="131" t="s">
        <v>731</v>
      </c>
      <c r="C194" s="2" t="s">
        <v>336</v>
      </c>
      <c r="D194" s="2" t="s">
        <v>337</v>
      </c>
      <c r="E194" s="132">
        <v>9206</v>
      </c>
      <c r="F194" s="133">
        <f>IFERROR(VLOOKUP(E194,[1]BV!$A$5:$Y$350,5,0)+VLOOKUP(E194,[1]BV!$A$5:$Y$350,7,0),0)</f>
        <v>2950000</v>
      </c>
      <c r="G194" s="133">
        <f>IFERROR(VLOOKUP(E194,[1]BV!$A$5:$Y$350,9,0)+VLOOKUP(E194,[1]BV!$A$5:$Y$350,11,0),0)</f>
        <v>19450000</v>
      </c>
      <c r="H194" s="133">
        <f>IFERROR(VLOOKUP(E194,[1]BV!$A$5:$Y$350,13,0)+VLOOKUP(E194,[1]BV!$A$5:$Y$350,15,0),0)</f>
        <v>7600000</v>
      </c>
      <c r="I194" s="133">
        <f>IFERROR(VLOOKUP(E194,[1]BV!$A$5:$Y$350,17,0)+VLOOKUP(E194,[1]BV!$A$5:$Y$350,19,0),0)</f>
        <v>0</v>
      </c>
      <c r="J194" s="134">
        <f>IFERROR(VLOOKUP(E194,[1]BV!$A$5:$Y$350,21,0)+VLOOKUP(E194,[1]BV!$A$5:$Y$350,23,0),0)</f>
        <v>0</v>
      </c>
      <c r="K194" s="106">
        <v>30000000</v>
      </c>
    </row>
    <row r="195" spans="1:11" x14ac:dyDescent="0.25">
      <c r="A195" s="130">
        <v>192</v>
      </c>
      <c r="B195" s="131" t="s">
        <v>731</v>
      </c>
      <c r="C195" s="2" t="s">
        <v>338</v>
      </c>
      <c r="D195" s="2" t="s">
        <v>339</v>
      </c>
      <c r="E195" s="132">
        <v>9207</v>
      </c>
      <c r="F195" s="133">
        <f>IFERROR(VLOOKUP(E195,[1]BV!$A$5:$Y$350,5,0)+VLOOKUP(E195,[1]BV!$A$5:$Y$350,7,0),0)</f>
        <v>6200000</v>
      </c>
      <c r="G195" s="133">
        <f>IFERROR(VLOOKUP(E195,[1]BV!$A$5:$Y$350,9,0)+VLOOKUP(E195,[1]BV!$A$5:$Y$350,11,0),0)</f>
        <v>34500000</v>
      </c>
      <c r="H195" s="133">
        <f>IFERROR(VLOOKUP(E195,[1]BV!$A$5:$Y$350,13,0)+VLOOKUP(E195,[1]BV!$A$5:$Y$350,15,0),0)</f>
        <v>5200000</v>
      </c>
      <c r="I195" s="133">
        <f>IFERROR(VLOOKUP(E195,[1]BV!$A$5:$Y$350,17,0)+VLOOKUP(E195,[1]BV!$A$5:$Y$350,19,0),0)</f>
        <v>0</v>
      </c>
      <c r="J195" s="134">
        <f>IFERROR(VLOOKUP(E195,[1]BV!$A$5:$Y$350,21,0)+VLOOKUP(E195,[1]BV!$A$5:$Y$350,23,0),0)</f>
        <v>2450000</v>
      </c>
      <c r="K195" s="106">
        <v>48350000</v>
      </c>
    </row>
    <row r="196" spans="1:11" x14ac:dyDescent="0.25">
      <c r="A196" s="130">
        <v>193</v>
      </c>
      <c r="B196" s="131" t="s">
        <v>731</v>
      </c>
      <c r="C196" s="2" t="s">
        <v>340</v>
      </c>
      <c r="D196" s="2" t="s">
        <v>341</v>
      </c>
      <c r="E196" s="132">
        <v>9208</v>
      </c>
      <c r="F196" s="133">
        <f>IFERROR(VLOOKUP(E196,[1]BV!$A$5:$Y$350,5,0)+VLOOKUP(E196,[1]BV!$A$5:$Y$350,7,0),0)</f>
        <v>0</v>
      </c>
      <c r="G196" s="133">
        <f>IFERROR(VLOOKUP(E196,[1]BV!$A$5:$Y$350,9,0)+VLOOKUP(E196,[1]BV!$A$5:$Y$350,11,0),0)</f>
        <v>0</v>
      </c>
      <c r="H196" s="133">
        <f>IFERROR(VLOOKUP(E196,[1]BV!$A$5:$Y$350,13,0)+VLOOKUP(E196,[1]BV!$A$5:$Y$350,15,0),0)</f>
        <v>18500000</v>
      </c>
      <c r="I196" s="133">
        <f>IFERROR(VLOOKUP(E196,[1]BV!$A$5:$Y$350,17,0)+VLOOKUP(E196,[1]BV!$A$5:$Y$350,19,0),0)</f>
        <v>800000</v>
      </c>
      <c r="J196" s="134">
        <f>IFERROR(VLOOKUP(E196,[1]BV!$A$5:$Y$350,21,0)+VLOOKUP(E196,[1]BV!$A$5:$Y$350,23,0),0)</f>
        <v>0</v>
      </c>
      <c r="K196" s="106">
        <v>19300000</v>
      </c>
    </row>
    <row r="197" spans="1:11" x14ac:dyDescent="0.25">
      <c r="A197" s="130">
        <v>194</v>
      </c>
      <c r="B197" s="131" t="s">
        <v>731</v>
      </c>
      <c r="C197" s="2" t="s">
        <v>342</v>
      </c>
      <c r="D197" s="2" t="s">
        <v>343</v>
      </c>
      <c r="E197" s="132">
        <v>9209</v>
      </c>
      <c r="F197" s="133">
        <f>IFERROR(VLOOKUP(E197,[1]BV!$A$5:$Y$350,5,0)+VLOOKUP(E197,[1]BV!$A$5:$Y$350,7,0),0)</f>
        <v>7550000</v>
      </c>
      <c r="G197" s="133">
        <f>IFERROR(VLOOKUP(E197,[1]BV!$A$5:$Y$350,9,0)+VLOOKUP(E197,[1]BV!$A$5:$Y$350,11,0),0)</f>
        <v>0</v>
      </c>
      <c r="H197" s="133">
        <f>IFERROR(VLOOKUP(E197,[1]BV!$A$5:$Y$350,13,0)+VLOOKUP(E197,[1]BV!$A$5:$Y$350,15,0),0)</f>
        <v>15400000</v>
      </c>
      <c r="I197" s="133">
        <f>IFERROR(VLOOKUP(E197,[1]BV!$A$5:$Y$350,17,0)+VLOOKUP(E197,[1]BV!$A$5:$Y$350,19,0),0)</f>
        <v>0</v>
      </c>
      <c r="J197" s="134">
        <f>IFERROR(VLOOKUP(E197,[1]BV!$A$5:$Y$350,21,0)+VLOOKUP(E197,[1]BV!$A$5:$Y$350,23,0),0)</f>
        <v>0</v>
      </c>
      <c r="K197" s="106">
        <v>22950000</v>
      </c>
    </row>
    <row r="198" spans="1:11" x14ac:dyDescent="0.25">
      <c r="A198" s="130">
        <v>195</v>
      </c>
      <c r="B198" s="131" t="s">
        <v>731</v>
      </c>
      <c r="C198" s="2" t="s">
        <v>344</v>
      </c>
      <c r="D198" s="2" t="s">
        <v>660</v>
      </c>
      <c r="E198" s="132">
        <v>9210</v>
      </c>
      <c r="F198" s="133">
        <f>IFERROR(VLOOKUP(E198,[1]BV!$A$5:$Y$350,5,0)+VLOOKUP(E198,[1]BV!$A$5:$Y$350,7,0),0)</f>
        <v>5550000</v>
      </c>
      <c r="G198" s="133">
        <f>IFERROR(VLOOKUP(E198,[1]BV!$A$5:$Y$350,9,0)+VLOOKUP(E198,[1]BV!$A$5:$Y$350,11,0),0)</f>
        <v>0</v>
      </c>
      <c r="H198" s="133">
        <f>IFERROR(VLOOKUP(E198,[1]BV!$A$5:$Y$350,13,0)+VLOOKUP(E198,[1]BV!$A$5:$Y$350,15,0),0)</f>
        <v>9050000</v>
      </c>
      <c r="I198" s="133">
        <f>IFERROR(VLOOKUP(E198,[1]BV!$A$5:$Y$350,17,0)+VLOOKUP(E198,[1]BV!$A$5:$Y$350,19,0),0)</f>
        <v>0</v>
      </c>
      <c r="J198" s="134">
        <f>IFERROR(VLOOKUP(E198,[1]BV!$A$5:$Y$350,21,0)+VLOOKUP(E198,[1]BV!$A$5:$Y$350,23,0),0)</f>
        <v>0</v>
      </c>
      <c r="K198" s="106">
        <v>14600000</v>
      </c>
    </row>
    <row r="199" spans="1:11" x14ac:dyDescent="0.25">
      <c r="A199" s="130">
        <v>196</v>
      </c>
      <c r="B199" s="131" t="s">
        <v>731</v>
      </c>
      <c r="C199" s="2" t="s">
        <v>345</v>
      </c>
      <c r="D199" s="2" t="s">
        <v>661</v>
      </c>
      <c r="E199" s="132">
        <v>9211</v>
      </c>
      <c r="F199" s="133">
        <f>IFERROR(VLOOKUP(E199,[1]BV!$A$5:$Y$350,5,0)+VLOOKUP(E199,[1]BV!$A$5:$Y$350,7,0),0)</f>
        <v>6600000</v>
      </c>
      <c r="G199" s="133">
        <f>IFERROR(VLOOKUP(E199,[1]BV!$A$5:$Y$350,9,0)+VLOOKUP(E199,[1]BV!$A$5:$Y$350,11,0),0)</f>
        <v>33700000</v>
      </c>
      <c r="H199" s="133">
        <f>IFERROR(VLOOKUP(E199,[1]BV!$A$5:$Y$350,13,0)+VLOOKUP(E199,[1]BV!$A$5:$Y$350,15,0),0)</f>
        <v>15900000</v>
      </c>
      <c r="I199" s="133">
        <f>IFERROR(VLOOKUP(E199,[1]BV!$A$5:$Y$350,17,0)+VLOOKUP(E199,[1]BV!$A$5:$Y$350,19,0),0)</f>
        <v>0</v>
      </c>
      <c r="J199" s="134">
        <f>IFERROR(VLOOKUP(E199,[1]BV!$A$5:$Y$350,21,0)+VLOOKUP(E199,[1]BV!$A$5:$Y$350,23,0),0)</f>
        <v>0</v>
      </c>
      <c r="K199" s="106">
        <v>56200000</v>
      </c>
    </row>
    <row r="200" spans="1:11" x14ac:dyDescent="0.25">
      <c r="A200" s="130">
        <v>197</v>
      </c>
      <c r="B200" s="131" t="s">
        <v>731</v>
      </c>
      <c r="C200" s="2" t="s">
        <v>346</v>
      </c>
      <c r="D200" s="2" t="s">
        <v>347</v>
      </c>
      <c r="E200" s="132">
        <v>9212</v>
      </c>
      <c r="F200" s="133">
        <f>IFERROR(VLOOKUP(E200,[1]BV!$A$5:$Y$350,5,0)+VLOOKUP(E200,[1]BV!$A$5:$Y$350,7,0),0)</f>
        <v>6350000</v>
      </c>
      <c r="G200" s="133">
        <f>IFERROR(VLOOKUP(E200,[1]BV!$A$5:$Y$350,9,0)+VLOOKUP(E200,[1]BV!$A$5:$Y$350,11,0),0)</f>
        <v>29400000</v>
      </c>
      <c r="H200" s="133">
        <f>IFERROR(VLOOKUP(E200,[1]BV!$A$5:$Y$350,13,0)+VLOOKUP(E200,[1]BV!$A$5:$Y$350,15,0),0)</f>
        <v>9150000</v>
      </c>
      <c r="I200" s="133">
        <f>IFERROR(VLOOKUP(E200,[1]BV!$A$5:$Y$350,17,0)+VLOOKUP(E200,[1]BV!$A$5:$Y$350,19,0),0)</f>
        <v>0</v>
      </c>
      <c r="J200" s="134">
        <f>IFERROR(VLOOKUP(E200,[1]BV!$A$5:$Y$350,21,0)+VLOOKUP(E200,[1]BV!$A$5:$Y$350,23,0),0)</f>
        <v>2450000</v>
      </c>
      <c r="K200" s="106">
        <v>47350000</v>
      </c>
    </row>
    <row r="201" spans="1:11" x14ac:dyDescent="0.25">
      <c r="A201" s="130">
        <v>198</v>
      </c>
      <c r="B201" s="131" t="s">
        <v>731</v>
      </c>
      <c r="C201" s="2" t="s">
        <v>348</v>
      </c>
      <c r="D201" s="2" t="s">
        <v>662</v>
      </c>
      <c r="E201" s="132">
        <v>9213</v>
      </c>
      <c r="F201" s="133">
        <f>IFERROR(VLOOKUP(E201,[1]BV!$A$5:$Y$350,5,0)+VLOOKUP(E201,[1]BV!$A$5:$Y$350,7,0),0)</f>
        <v>5500000</v>
      </c>
      <c r="G201" s="133">
        <f>IFERROR(VLOOKUP(E201,[1]BV!$A$5:$Y$350,9,0)+VLOOKUP(E201,[1]BV!$A$5:$Y$350,11,0),0)</f>
        <v>0</v>
      </c>
      <c r="H201" s="133">
        <f>IFERROR(VLOOKUP(E201,[1]BV!$A$5:$Y$350,13,0)+VLOOKUP(E201,[1]BV!$A$5:$Y$350,15,0),0)</f>
        <v>3900000</v>
      </c>
      <c r="I201" s="133">
        <f>IFERROR(VLOOKUP(E201,[1]BV!$A$5:$Y$350,17,0)+VLOOKUP(E201,[1]BV!$A$5:$Y$350,19,0),0)</f>
        <v>0</v>
      </c>
      <c r="J201" s="134">
        <f>IFERROR(VLOOKUP(E201,[1]BV!$A$5:$Y$350,21,0)+VLOOKUP(E201,[1]BV!$A$5:$Y$350,23,0),0)</f>
        <v>0</v>
      </c>
      <c r="K201" s="106">
        <v>9400000</v>
      </c>
    </row>
    <row r="202" spans="1:11" x14ac:dyDescent="0.25">
      <c r="A202" s="130">
        <v>199</v>
      </c>
      <c r="B202" s="131" t="s">
        <v>731</v>
      </c>
      <c r="C202" s="2" t="s">
        <v>349</v>
      </c>
      <c r="D202" s="2" t="s">
        <v>350</v>
      </c>
      <c r="E202" s="132">
        <v>9214</v>
      </c>
      <c r="F202" s="133">
        <f>IFERROR(VLOOKUP(E202,[1]BV!$A$5:$Y$350,5,0)+VLOOKUP(E202,[1]BV!$A$5:$Y$350,7,0),0)</f>
        <v>8400000</v>
      </c>
      <c r="G202" s="133">
        <f>IFERROR(VLOOKUP(E202,[1]BV!$A$5:$Y$350,9,0)+VLOOKUP(E202,[1]BV!$A$5:$Y$350,11,0),0)</f>
        <v>39250000</v>
      </c>
      <c r="H202" s="133">
        <f>IFERROR(VLOOKUP(E202,[1]BV!$A$5:$Y$350,13,0)+VLOOKUP(E202,[1]BV!$A$5:$Y$350,15,0),0)</f>
        <v>9550000</v>
      </c>
      <c r="I202" s="133">
        <f>IFERROR(VLOOKUP(E202,[1]BV!$A$5:$Y$350,17,0)+VLOOKUP(E202,[1]BV!$A$5:$Y$350,19,0),0)</f>
        <v>0</v>
      </c>
      <c r="J202" s="134">
        <f>IFERROR(VLOOKUP(E202,[1]BV!$A$5:$Y$350,21,0)+VLOOKUP(E202,[1]BV!$A$5:$Y$350,23,0),0)</f>
        <v>0</v>
      </c>
      <c r="K202" s="106">
        <v>57200000</v>
      </c>
    </row>
    <row r="203" spans="1:11" x14ac:dyDescent="0.25">
      <c r="A203" s="130">
        <v>200</v>
      </c>
      <c r="B203" s="131" t="s">
        <v>731</v>
      </c>
      <c r="C203" s="2" t="s">
        <v>351</v>
      </c>
      <c r="D203" s="2" t="s">
        <v>352</v>
      </c>
      <c r="E203" s="132">
        <v>9215</v>
      </c>
      <c r="F203" s="133">
        <f>IFERROR(VLOOKUP(E203,[1]BV!$A$5:$Y$350,5,0)+VLOOKUP(E203,[1]BV!$A$5:$Y$350,7,0),0)</f>
        <v>0</v>
      </c>
      <c r="G203" s="133">
        <f>IFERROR(VLOOKUP(E203,[1]BV!$A$5:$Y$350,9,0)+VLOOKUP(E203,[1]BV!$A$5:$Y$350,11,0),0)</f>
        <v>47750000</v>
      </c>
      <c r="H203" s="133">
        <f>IFERROR(VLOOKUP(E203,[1]BV!$A$5:$Y$350,13,0)+VLOOKUP(E203,[1]BV!$A$5:$Y$350,15,0),0)</f>
        <v>35000000</v>
      </c>
      <c r="I203" s="133">
        <f>IFERROR(VLOOKUP(E203,[1]BV!$A$5:$Y$350,17,0)+VLOOKUP(E203,[1]BV!$A$5:$Y$350,19,0),0)</f>
        <v>0</v>
      </c>
      <c r="J203" s="134">
        <f>IFERROR(VLOOKUP(E203,[1]BV!$A$5:$Y$350,21,0)+VLOOKUP(E203,[1]BV!$A$5:$Y$350,23,0),0)</f>
        <v>14750000</v>
      </c>
      <c r="K203" s="106">
        <v>97500000</v>
      </c>
    </row>
    <row r="204" spans="1:11" x14ac:dyDescent="0.25">
      <c r="A204" s="130">
        <v>201</v>
      </c>
      <c r="B204" s="131" t="s">
        <v>731</v>
      </c>
      <c r="C204" s="2" t="s">
        <v>353</v>
      </c>
      <c r="D204" s="2" t="s">
        <v>663</v>
      </c>
      <c r="E204" s="132">
        <v>9216</v>
      </c>
      <c r="F204" s="133">
        <f>IFERROR(VLOOKUP(E204,[1]BV!$A$5:$Y$350,5,0)+VLOOKUP(E204,[1]BV!$A$5:$Y$350,7,0),0)</f>
        <v>11050000</v>
      </c>
      <c r="G204" s="133">
        <f>IFERROR(VLOOKUP(E204,[1]BV!$A$5:$Y$350,9,0)+VLOOKUP(E204,[1]BV!$A$5:$Y$350,11,0),0)</f>
        <v>38500000</v>
      </c>
      <c r="H204" s="133">
        <f>IFERROR(VLOOKUP(E204,[1]BV!$A$5:$Y$350,13,0)+VLOOKUP(E204,[1]BV!$A$5:$Y$350,15,0),0)</f>
        <v>13050000</v>
      </c>
      <c r="I204" s="133">
        <f>IFERROR(VLOOKUP(E204,[1]BV!$A$5:$Y$350,17,0)+VLOOKUP(E204,[1]BV!$A$5:$Y$350,19,0),0)</f>
        <v>0</v>
      </c>
      <c r="J204" s="134">
        <f>IFERROR(VLOOKUP(E204,[1]BV!$A$5:$Y$350,21,0)+VLOOKUP(E204,[1]BV!$A$5:$Y$350,23,0),0)</f>
        <v>3350000</v>
      </c>
      <c r="K204" s="106">
        <v>65950000</v>
      </c>
    </row>
    <row r="205" spans="1:11" x14ac:dyDescent="0.25">
      <c r="A205" s="130">
        <v>202</v>
      </c>
      <c r="B205" s="131" t="s">
        <v>731</v>
      </c>
      <c r="C205" s="2" t="s">
        <v>354</v>
      </c>
      <c r="D205" s="2" t="s">
        <v>355</v>
      </c>
      <c r="E205" s="132">
        <v>9217</v>
      </c>
      <c r="F205" s="133">
        <f>IFERROR(VLOOKUP(E205,[1]BV!$A$5:$Y$350,5,0)+VLOOKUP(E205,[1]BV!$A$5:$Y$350,7,0),0)</f>
        <v>2350000</v>
      </c>
      <c r="G205" s="133">
        <f>IFERROR(VLOOKUP(E205,[1]BV!$A$5:$Y$350,9,0)+VLOOKUP(E205,[1]BV!$A$5:$Y$350,11,0),0)</f>
        <v>8100000</v>
      </c>
      <c r="H205" s="133">
        <f>IFERROR(VLOOKUP(E205,[1]BV!$A$5:$Y$350,13,0)+VLOOKUP(E205,[1]BV!$A$5:$Y$350,15,0),0)</f>
        <v>5000000</v>
      </c>
      <c r="I205" s="133">
        <f>IFERROR(VLOOKUP(E205,[1]BV!$A$5:$Y$350,17,0)+VLOOKUP(E205,[1]BV!$A$5:$Y$350,19,0),0)</f>
        <v>0</v>
      </c>
      <c r="J205" s="134">
        <f>IFERROR(VLOOKUP(E205,[1]BV!$A$5:$Y$350,21,0)+VLOOKUP(E205,[1]BV!$A$5:$Y$350,23,0),0)</f>
        <v>0</v>
      </c>
      <c r="K205" s="106">
        <v>15450000</v>
      </c>
    </row>
    <row r="206" spans="1:11" x14ac:dyDescent="0.25">
      <c r="A206" s="130">
        <v>203</v>
      </c>
      <c r="B206" s="131" t="s">
        <v>731</v>
      </c>
      <c r="C206" s="2" t="s">
        <v>356</v>
      </c>
      <c r="D206" s="2" t="s">
        <v>357</v>
      </c>
      <c r="E206" s="132">
        <v>9218</v>
      </c>
      <c r="F206" s="133">
        <f>IFERROR(VLOOKUP(E206,[1]BV!$A$5:$Y$350,5,0)+VLOOKUP(E206,[1]BV!$A$5:$Y$350,7,0),0)</f>
        <v>3050000</v>
      </c>
      <c r="G206" s="133">
        <f>IFERROR(VLOOKUP(E206,[1]BV!$A$5:$Y$350,9,0)+VLOOKUP(E206,[1]BV!$A$5:$Y$350,11,0),0)</f>
        <v>16700000</v>
      </c>
      <c r="H206" s="133">
        <f>IFERROR(VLOOKUP(E206,[1]BV!$A$5:$Y$350,13,0)+VLOOKUP(E206,[1]BV!$A$5:$Y$350,15,0),0)</f>
        <v>7850000</v>
      </c>
      <c r="I206" s="133">
        <f>IFERROR(VLOOKUP(E206,[1]BV!$A$5:$Y$350,17,0)+VLOOKUP(E206,[1]BV!$A$5:$Y$350,19,0),0)</f>
        <v>0</v>
      </c>
      <c r="J206" s="134">
        <f>IFERROR(VLOOKUP(E206,[1]BV!$A$5:$Y$350,21,0)+VLOOKUP(E206,[1]BV!$A$5:$Y$350,23,0),0)</f>
        <v>0</v>
      </c>
      <c r="K206" s="106">
        <v>27600000</v>
      </c>
    </row>
    <row r="207" spans="1:11" x14ac:dyDescent="0.25">
      <c r="A207" s="130">
        <v>204</v>
      </c>
      <c r="B207" s="131" t="s">
        <v>731</v>
      </c>
      <c r="C207" s="2" t="s">
        <v>358</v>
      </c>
      <c r="D207" s="2" t="s">
        <v>359</v>
      </c>
      <c r="E207" s="132">
        <v>9219</v>
      </c>
      <c r="F207" s="133">
        <f>IFERROR(VLOOKUP(E207,[1]BV!$A$5:$Y$350,5,0)+VLOOKUP(E207,[1]BV!$A$5:$Y$350,7,0),0)</f>
        <v>0</v>
      </c>
      <c r="G207" s="133">
        <f>IFERROR(VLOOKUP(E207,[1]BV!$A$5:$Y$350,9,0)+VLOOKUP(E207,[1]BV!$A$5:$Y$350,11,0),0)</f>
        <v>0</v>
      </c>
      <c r="H207" s="133">
        <f>IFERROR(VLOOKUP(E207,[1]BV!$A$5:$Y$350,13,0)+VLOOKUP(E207,[1]BV!$A$5:$Y$350,15,0),0)</f>
        <v>12400000</v>
      </c>
      <c r="I207" s="133">
        <f>IFERROR(VLOOKUP(E207,[1]BV!$A$5:$Y$350,17,0)+VLOOKUP(E207,[1]BV!$A$5:$Y$350,19,0),0)</f>
        <v>0</v>
      </c>
      <c r="J207" s="134">
        <f>IFERROR(VLOOKUP(E207,[1]BV!$A$5:$Y$350,21,0)+VLOOKUP(E207,[1]BV!$A$5:$Y$350,23,0),0)</f>
        <v>0</v>
      </c>
      <c r="K207" s="106">
        <v>12400000</v>
      </c>
    </row>
    <row r="208" spans="1:11" x14ac:dyDescent="0.25">
      <c r="A208" s="130">
        <v>205</v>
      </c>
      <c r="B208" s="131" t="s">
        <v>731</v>
      </c>
      <c r="C208" s="2" t="s">
        <v>360</v>
      </c>
      <c r="D208" s="2" t="s">
        <v>361</v>
      </c>
      <c r="E208" s="132">
        <v>9220</v>
      </c>
      <c r="F208" s="133">
        <f>IFERROR(VLOOKUP(E208,[1]BV!$A$5:$Y$350,5,0)+VLOOKUP(E208,[1]BV!$A$5:$Y$350,7,0),0)</f>
        <v>12200000</v>
      </c>
      <c r="G208" s="133">
        <f>IFERROR(VLOOKUP(E208,[1]BV!$A$5:$Y$350,9,0)+VLOOKUP(E208,[1]BV!$A$5:$Y$350,11,0),0)</f>
        <v>39800000</v>
      </c>
      <c r="H208" s="133">
        <f>IFERROR(VLOOKUP(E208,[1]BV!$A$5:$Y$350,13,0)+VLOOKUP(E208,[1]BV!$A$5:$Y$350,15,0),0)</f>
        <v>43050000</v>
      </c>
      <c r="I208" s="133">
        <f>IFERROR(VLOOKUP(E208,[1]BV!$A$5:$Y$350,17,0)+VLOOKUP(E208,[1]BV!$A$5:$Y$350,19,0),0)</f>
        <v>900000</v>
      </c>
      <c r="J208" s="134">
        <f>IFERROR(VLOOKUP(E208,[1]BV!$A$5:$Y$350,21,0)+VLOOKUP(E208,[1]BV!$A$5:$Y$350,23,0),0)</f>
        <v>19850000</v>
      </c>
      <c r="K208" s="106">
        <v>115800000</v>
      </c>
    </row>
    <row r="209" spans="1:11" x14ac:dyDescent="0.25">
      <c r="A209" s="130">
        <v>206</v>
      </c>
      <c r="B209" s="131" t="s">
        <v>731</v>
      </c>
      <c r="C209" s="2" t="s">
        <v>362</v>
      </c>
      <c r="D209" s="2" t="s">
        <v>363</v>
      </c>
      <c r="E209" s="132">
        <v>9221</v>
      </c>
      <c r="F209" s="133">
        <f>IFERROR(VLOOKUP(E209,[1]BV!$A$5:$Y$350,5,0)+VLOOKUP(E209,[1]BV!$A$5:$Y$350,7,0),0)</f>
        <v>4250000</v>
      </c>
      <c r="G209" s="133">
        <f>IFERROR(VLOOKUP(E209,[1]BV!$A$5:$Y$350,9,0)+VLOOKUP(E209,[1]BV!$A$5:$Y$350,11,0),0)</f>
        <v>12450000</v>
      </c>
      <c r="H209" s="133">
        <f>IFERROR(VLOOKUP(E209,[1]BV!$A$5:$Y$350,13,0)+VLOOKUP(E209,[1]BV!$A$5:$Y$350,15,0),0)</f>
        <v>7150000</v>
      </c>
      <c r="I209" s="133">
        <f>IFERROR(VLOOKUP(E209,[1]BV!$A$5:$Y$350,17,0)+VLOOKUP(E209,[1]BV!$A$5:$Y$350,19,0),0)</f>
        <v>400000</v>
      </c>
      <c r="J209" s="134">
        <f>IFERROR(VLOOKUP(E209,[1]BV!$A$5:$Y$350,21,0)+VLOOKUP(E209,[1]BV!$A$5:$Y$350,23,0),0)</f>
        <v>3450000</v>
      </c>
      <c r="K209" s="106">
        <v>27700000</v>
      </c>
    </row>
    <row r="210" spans="1:11" x14ac:dyDescent="0.25">
      <c r="A210" s="130">
        <v>207</v>
      </c>
      <c r="B210" s="131">
        <v>10</v>
      </c>
      <c r="C210" s="2" t="s">
        <v>364</v>
      </c>
      <c r="D210" s="2" t="s">
        <v>365</v>
      </c>
      <c r="E210" s="132">
        <v>10201</v>
      </c>
      <c r="F210" s="133">
        <f>IFERROR(VLOOKUP(E210,[1]BV!$A$5:$Y$350,5,0)+VLOOKUP(E210,[1]BV!$A$5:$Y$350,7,0),0)</f>
        <v>34300000</v>
      </c>
      <c r="G210" s="133">
        <f>IFERROR(VLOOKUP(E210,[1]BV!$A$5:$Y$350,9,0)+VLOOKUP(E210,[1]BV!$A$5:$Y$350,11,0),0)</f>
        <v>130600000</v>
      </c>
      <c r="H210" s="133">
        <f>IFERROR(VLOOKUP(E210,[1]BV!$A$5:$Y$350,13,0)+VLOOKUP(E210,[1]BV!$A$5:$Y$350,15,0),0)</f>
        <v>57800000</v>
      </c>
      <c r="I210" s="133">
        <f>IFERROR(VLOOKUP(E210,[1]BV!$A$5:$Y$350,17,0)+VLOOKUP(E210,[1]BV!$A$5:$Y$350,19,0),0)</f>
        <v>0</v>
      </c>
      <c r="J210" s="134">
        <f>IFERROR(VLOOKUP(E210,[1]BV!$A$5:$Y$350,21,0)+VLOOKUP(E210,[1]BV!$A$5:$Y$350,23,0),0)</f>
        <v>5850000</v>
      </c>
      <c r="K210" s="106">
        <v>228550000</v>
      </c>
    </row>
    <row r="211" spans="1:11" x14ac:dyDescent="0.25">
      <c r="A211" s="130">
        <v>208</v>
      </c>
      <c r="B211" s="131">
        <v>10</v>
      </c>
      <c r="C211" s="2" t="s">
        <v>366</v>
      </c>
      <c r="D211" s="2" t="s">
        <v>367</v>
      </c>
      <c r="E211" s="132">
        <v>10202</v>
      </c>
      <c r="F211" s="133">
        <f>IFERROR(VLOOKUP(E211,[1]BV!$A$5:$Y$350,5,0)+VLOOKUP(E211,[1]BV!$A$5:$Y$350,7,0),0)</f>
        <v>0</v>
      </c>
      <c r="G211" s="133">
        <f>IFERROR(VLOOKUP(E211,[1]BV!$A$5:$Y$350,9,0)+VLOOKUP(E211,[1]BV!$A$5:$Y$350,11,0),0)</f>
        <v>16450000</v>
      </c>
      <c r="H211" s="133">
        <f>IFERROR(VLOOKUP(E211,[1]BV!$A$5:$Y$350,13,0)+VLOOKUP(E211,[1]BV!$A$5:$Y$350,15,0),0)</f>
        <v>9900000</v>
      </c>
      <c r="I211" s="133">
        <f>IFERROR(VLOOKUP(E211,[1]BV!$A$5:$Y$350,17,0)+VLOOKUP(E211,[1]BV!$A$5:$Y$350,19,0),0)</f>
        <v>0</v>
      </c>
      <c r="J211" s="134">
        <f>IFERROR(VLOOKUP(E211,[1]BV!$A$5:$Y$350,21,0)+VLOOKUP(E211,[1]BV!$A$5:$Y$350,23,0),0)</f>
        <v>750000</v>
      </c>
      <c r="K211" s="106">
        <v>27100000</v>
      </c>
    </row>
    <row r="212" spans="1:11" x14ac:dyDescent="0.25">
      <c r="A212" s="130">
        <v>209</v>
      </c>
      <c r="B212" s="131">
        <v>10</v>
      </c>
      <c r="C212" s="2" t="s">
        <v>368</v>
      </c>
      <c r="D212" s="2" t="s">
        <v>369</v>
      </c>
      <c r="E212" s="132">
        <v>10203</v>
      </c>
      <c r="F212" s="133">
        <f>IFERROR(VLOOKUP(E212,[1]BV!$A$5:$Y$350,5,0)+VLOOKUP(E212,[1]BV!$A$5:$Y$350,7,0),0)</f>
        <v>3550000</v>
      </c>
      <c r="G212" s="133">
        <f>IFERROR(VLOOKUP(E212,[1]BV!$A$5:$Y$350,9,0)+VLOOKUP(E212,[1]BV!$A$5:$Y$350,11,0),0)</f>
        <v>16400000</v>
      </c>
      <c r="H212" s="133">
        <f>IFERROR(VLOOKUP(E212,[1]BV!$A$5:$Y$350,13,0)+VLOOKUP(E212,[1]BV!$A$5:$Y$350,15,0),0)</f>
        <v>4400000</v>
      </c>
      <c r="I212" s="133">
        <f>IFERROR(VLOOKUP(E212,[1]BV!$A$5:$Y$350,17,0)+VLOOKUP(E212,[1]BV!$A$5:$Y$350,19,0),0)</f>
        <v>0</v>
      </c>
      <c r="J212" s="134">
        <f>IFERROR(VLOOKUP(E212,[1]BV!$A$5:$Y$350,21,0)+VLOOKUP(E212,[1]BV!$A$5:$Y$350,23,0),0)</f>
        <v>2150000</v>
      </c>
      <c r="K212" s="106">
        <v>26500000</v>
      </c>
    </row>
    <row r="213" spans="1:11" x14ac:dyDescent="0.25">
      <c r="A213" s="130">
        <v>210</v>
      </c>
      <c r="B213" s="131">
        <v>10</v>
      </c>
      <c r="C213" s="2" t="s">
        <v>370</v>
      </c>
      <c r="D213" s="2" t="s">
        <v>371</v>
      </c>
      <c r="E213" s="132">
        <v>10204</v>
      </c>
      <c r="F213" s="133">
        <f>IFERROR(VLOOKUP(E213,[1]BV!$A$5:$Y$350,5,0)+VLOOKUP(E213,[1]BV!$A$5:$Y$350,7,0),0)</f>
        <v>4500000</v>
      </c>
      <c r="G213" s="133">
        <f>IFERROR(VLOOKUP(E213,[1]BV!$A$5:$Y$350,9,0)+VLOOKUP(E213,[1]BV!$A$5:$Y$350,11,0),0)</f>
        <v>22000000</v>
      </c>
      <c r="H213" s="133">
        <f>IFERROR(VLOOKUP(E213,[1]BV!$A$5:$Y$350,13,0)+VLOOKUP(E213,[1]BV!$A$5:$Y$350,15,0),0)</f>
        <v>10050000</v>
      </c>
      <c r="I213" s="133">
        <f>IFERROR(VLOOKUP(E213,[1]BV!$A$5:$Y$350,17,0)+VLOOKUP(E213,[1]BV!$A$5:$Y$350,19,0),0)</f>
        <v>0</v>
      </c>
      <c r="J213" s="134">
        <f>IFERROR(VLOOKUP(E213,[1]BV!$A$5:$Y$350,21,0)+VLOOKUP(E213,[1]BV!$A$5:$Y$350,23,0),0)</f>
        <v>1750000</v>
      </c>
      <c r="K213" s="106">
        <v>38300000</v>
      </c>
    </row>
    <row r="214" spans="1:11" x14ac:dyDescent="0.25">
      <c r="A214" s="130">
        <v>211</v>
      </c>
      <c r="B214" s="131">
        <v>10</v>
      </c>
      <c r="C214" s="2" t="s">
        <v>372</v>
      </c>
      <c r="D214" s="2" t="s">
        <v>664</v>
      </c>
      <c r="E214" s="132">
        <v>10205</v>
      </c>
      <c r="F214" s="133">
        <f>IFERROR(VLOOKUP(E214,[1]BV!$A$5:$Y$350,5,0)+VLOOKUP(E214,[1]BV!$A$5:$Y$350,7,0),0)</f>
        <v>0</v>
      </c>
      <c r="G214" s="133">
        <f>IFERROR(VLOOKUP(E214,[1]BV!$A$5:$Y$350,9,0)+VLOOKUP(E214,[1]BV!$A$5:$Y$350,11,0),0)</f>
        <v>18800000</v>
      </c>
      <c r="H214" s="133">
        <f>IFERROR(VLOOKUP(E214,[1]BV!$A$5:$Y$350,13,0)+VLOOKUP(E214,[1]BV!$A$5:$Y$350,15,0),0)</f>
        <v>11700000</v>
      </c>
      <c r="I214" s="133">
        <f>IFERROR(VLOOKUP(E214,[1]BV!$A$5:$Y$350,17,0)+VLOOKUP(E214,[1]BV!$A$5:$Y$350,19,0),0)</f>
        <v>0</v>
      </c>
      <c r="J214" s="134">
        <f>IFERROR(VLOOKUP(E214,[1]BV!$A$5:$Y$350,21,0)+VLOOKUP(E214,[1]BV!$A$5:$Y$350,23,0),0)</f>
        <v>0</v>
      </c>
      <c r="K214" s="106">
        <v>30500000</v>
      </c>
    </row>
    <row r="215" spans="1:11" x14ac:dyDescent="0.25">
      <c r="A215" s="130">
        <v>212</v>
      </c>
      <c r="B215" s="131">
        <v>10</v>
      </c>
      <c r="C215" s="2" t="s">
        <v>373</v>
      </c>
      <c r="D215" s="2" t="s">
        <v>374</v>
      </c>
      <c r="E215" s="132">
        <v>10206</v>
      </c>
      <c r="F215" s="133">
        <f>IFERROR(VLOOKUP(E215,[1]BV!$A$5:$Y$350,5,0)+VLOOKUP(E215,[1]BV!$A$5:$Y$350,7,0),0)</f>
        <v>5350000</v>
      </c>
      <c r="G215" s="133">
        <f>IFERROR(VLOOKUP(E215,[1]BV!$A$5:$Y$350,9,0)+VLOOKUP(E215,[1]BV!$A$5:$Y$350,11,0),0)</f>
        <v>19800000</v>
      </c>
      <c r="H215" s="133">
        <f>IFERROR(VLOOKUP(E215,[1]BV!$A$5:$Y$350,13,0)+VLOOKUP(E215,[1]BV!$A$5:$Y$350,15,0),0)</f>
        <v>13800000</v>
      </c>
      <c r="I215" s="133">
        <f>IFERROR(VLOOKUP(E215,[1]BV!$A$5:$Y$350,17,0)+VLOOKUP(E215,[1]BV!$A$5:$Y$350,19,0),0)</f>
        <v>0</v>
      </c>
      <c r="J215" s="134">
        <f>IFERROR(VLOOKUP(E215,[1]BV!$A$5:$Y$350,21,0)+VLOOKUP(E215,[1]BV!$A$5:$Y$350,23,0),0)</f>
        <v>3350000</v>
      </c>
      <c r="K215" s="106">
        <v>42300000</v>
      </c>
    </row>
    <row r="216" spans="1:11" x14ac:dyDescent="0.25">
      <c r="A216" s="130">
        <v>213</v>
      </c>
      <c r="B216" s="131">
        <v>10</v>
      </c>
      <c r="C216" s="2" t="s">
        <v>375</v>
      </c>
      <c r="D216" s="2" t="s">
        <v>376</v>
      </c>
      <c r="E216" s="132">
        <v>10207</v>
      </c>
      <c r="F216" s="133">
        <f>IFERROR(VLOOKUP(E216,[1]BV!$A$5:$Y$350,5,0)+VLOOKUP(E216,[1]BV!$A$5:$Y$350,7,0),0)</f>
        <v>0</v>
      </c>
      <c r="G216" s="133">
        <f>IFERROR(VLOOKUP(E216,[1]BV!$A$5:$Y$350,9,0)+VLOOKUP(E216,[1]BV!$A$5:$Y$350,11,0),0)</f>
        <v>11200000</v>
      </c>
      <c r="H216" s="133">
        <f>IFERROR(VLOOKUP(E216,[1]BV!$A$5:$Y$350,13,0)+VLOOKUP(E216,[1]BV!$A$5:$Y$350,15,0),0)</f>
        <v>12350000</v>
      </c>
      <c r="I216" s="133">
        <f>IFERROR(VLOOKUP(E216,[1]BV!$A$5:$Y$350,17,0)+VLOOKUP(E216,[1]BV!$A$5:$Y$350,19,0),0)</f>
        <v>0</v>
      </c>
      <c r="J216" s="134">
        <f>IFERROR(VLOOKUP(E216,[1]BV!$A$5:$Y$350,21,0)+VLOOKUP(E216,[1]BV!$A$5:$Y$350,23,0),0)</f>
        <v>900000</v>
      </c>
      <c r="K216" s="106">
        <v>24450000</v>
      </c>
    </row>
    <row r="217" spans="1:11" x14ac:dyDescent="0.25">
      <c r="A217" s="130">
        <v>214</v>
      </c>
      <c r="B217" s="131">
        <v>10</v>
      </c>
      <c r="C217" s="2" t="s">
        <v>377</v>
      </c>
      <c r="D217" s="2" t="s">
        <v>378</v>
      </c>
      <c r="E217" s="132">
        <v>10301</v>
      </c>
      <c r="F217" s="133">
        <f>IFERROR(VLOOKUP(E217,[1]BV!$A$5:$Y$350,5,0)+VLOOKUP(E217,[1]BV!$A$5:$Y$350,7,0),0)</f>
        <v>42850000</v>
      </c>
      <c r="G217" s="133">
        <f>IFERROR(VLOOKUP(E217,[1]BV!$A$5:$Y$350,9,0)+VLOOKUP(E217,[1]BV!$A$5:$Y$350,11,0),0)</f>
        <v>323700000</v>
      </c>
      <c r="H217" s="133">
        <f>IFERROR(VLOOKUP(E217,[1]BV!$A$5:$Y$350,13,0)+VLOOKUP(E217,[1]BV!$A$5:$Y$350,15,0),0)</f>
        <v>76100000</v>
      </c>
      <c r="I217" s="133">
        <f>IFERROR(VLOOKUP(E217,[1]BV!$A$5:$Y$350,17,0)+VLOOKUP(E217,[1]BV!$A$5:$Y$350,19,0),0)</f>
        <v>1650000</v>
      </c>
      <c r="J217" s="134">
        <f>IFERROR(VLOOKUP(E217,[1]BV!$A$5:$Y$350,21,0)+VLOOKUP(E217,[1]BV!$A$5:$Y$350,23,0),0)</f>
        <v>37350000</v>
      </c>
      <c r="K217" s="106">
        <v>481650000</v>
      </c>
    </row>
    <row r="218" spans="1:11" x14ac:dyDescent="0.25">
      <c r="A218" s="130">
        <v>215</v>
      </c>
      <c r="B218" s="131">
        <v>10</v>
      </c>
      <c r="C218" s="2" t="s">
        <v>379</v>
      </c>
      <c r="D218" s="2" t="s">
        <v>665</v>
      </c>
      <c r="E218" s="132">
        <v>10302</v>
      </c>
      <c r="F218" s="133">
        <f>IFERROR(VLOOKUP(E218,[1]BV!$A$5:$Y$350,5,0)+VLOOKUP(E218,[1]BV!$A$5:$Y$350,7,0),0)</f>
        <v>2750000</v>
      </c>
      <c r="G218" s="133">
        <f>IFERROR(VLOOKUP(E218,[1]BV!$A$5:$Y$350,9,0)+VLOOKUP(E218,[1]BV!$A$5:$Y$350,11,0),0)</f>
        <v>10100000</v>
      </c>
      <c r="H218" s="133">
        <f>IFERROR(VLOOKUP(E218,[1]BV!$A$5:$Y$350,13,0)+VLOOKUP(E218,[1]BV!$A$5:$Y$350,15,0),0)</f>
        <v>3550000</v>
      </c>
      <c r="I218" s="133">
        <f>IFERROR(VLOOKUP(E218,[1]BV!$A$5:$Y$350,17,0)+VLOOKUP(E218,[1]BV!$A$5:$Y$350,19,0),0)</f>
        <v>0</v>
      </c>
      <c r="J218" s="134">
        <f>IFERROR(VLOOKUP(E218,[1]BV!$A$5:$Y$350,21,0)+VLOOKUP(E218,[1]BV!$A$5:$Y$350,23,0),0)</f>
        <v>1200000</v>
      </c>
      <c r="K218" s="106">
        <v>17600000</v>
      </c>
    </row>
    <row r="219" spans="1:11" x14ac:dyDescent="0.25">
      <c r="A219" s="130">
        <v>216</v>
      </c>
      <c r="B219" s="131">
        <v>10</v>
      </c>
      <c r="C219" s="2" t="s">
        <v>380</v>
      </c>
      <c r="D219" s="2" t="s">
        <v>381</v>
      </c>
      <c r="E219" s="132">
        <v>10303</v>
      </c>
      <c r="F219" s="133">
        <f>IFERROR(VLOOKUP(E219,[1]BV!$A$5:$Y$350,5,0)+VLOOKUP(E219,[1]BV!$A$5:$Y$350,7,0),0)</f>
        <v>0</v>
      </c>
      <c r="G219" s="133">
        <f>IFERROR(VLOOKUP(E219,[1]BV!$A$5:$Y$350,9,0)+VLOOKUP(E219,[1]BV!$A$5:$Y$350,11,0),0)</f>
        <v>0</v>
      </c>
      <c r="H219" s="133">
        <f>IFERROR(VLOOKUP(E219,[1]BV!$A$5:$Y$350,13,0)+VLOOKUP(E219,[1]BV!$A$5:$Y$350,15,0),0)</f>
        <v>12700000</v>
      </c>
      <c r="I219" s="133">
        <f>IFERROR(VLOOKUP(E219,[1]BV!$A$5:$Y$350,17,0)+VLOOKUP(E219,[1]BV!$A$5:$Y$350,19,0),0)</f>
        <v>0</v>
      </c>
      <c r="J219" s="134">
        <f>IFERROR(VLOOKUP(E219,[1]BV!$A$5:$Y$350,21,0)+VLOOKUP(E219,[1]BV!$A$5:$Y$350,23,0),0)</f>
        <v>0</v>
      </c>
      <c r="K219" s="106">
        <v>12700000</v>
      </c>
    </row>
    <row r="220" spans="1:11" x14ac:dyDescent="0.25">
      <c r="A220" s="130">
        <v>217</v>
      </c>
      <c r="B220" s="131">
        <v>10</v>
      </c>
      <c r="C220" s="2" t="s">
        <v>382</v>
      </c>
      <c r="D220" s="2" t="s">
        <v>383</v>
      </c>
      <c r="E220" s="132">
        <v>10304</v>
      </c>
      <c r="F220" s="133">
        <f>IFERROR(VLOOKUP(E220,[1]BV!$A$5:$Y$350,5,0)+VLOOKUP(E220,[1]BV!$A$5:$Y$350,7,0),0)</f>
        <v>4450000</v>
      </c>
      <c r="G220" s="133">
        <f>IFERROR(VLOOKUP(E220,[1]BV!$A$5:$Y$350,9,0)+VLOOKUP(E220,[1]BV!$A$5:$Y$350,11,0),0)</f>
        <v>0</v>
      </c>
      <c r="H220" s="133">
        <f>IFERROR(VLOOKUP(E220,[1]BV!$A$5:$Y$350,13,0)+VLOOKUP(E220,[1]BV!$A$5:$Y$350,15,0),0)</f>
        <v>4850000</v>
      </c>
      <c r="I220" s="133">
        <f>IFERROR(VLOOKUP(E220,[1]BV!$A$5:$Y$350,17,0)+VLOOKUP(E220,[1]BV!$A$5:$Y$350,19,0),0)</f>
        <v>0</v>
      </c>
      <c r="J220" s="134">
        <f>IFERROR(VLOOKUP(E220,[1]BV!$A$5:$Y$350,21,0)+VLOOKUP(E220,[1]BV!$A$5:$Y$350,23,0),0)</f>
        <v>0</v>
      </c>
      <c r="K220" s="106">
        <v>9300000</v>
      </c>
    </row>
    <row r="221" spans="1:11" x14ac:dyDescent="0.25">
      <c r="A221" s="130">
        <v>218</v>
      </c>
      <c r="B221" s="131">
        <v>10</v>
      </c>
      <c r="C221" s="2" t="s">
        <v>384</v>
      </c>
      <c r="D221" s="2" t="s">
        <v>385</v>
      </c>
      <c r="E221" s="132">
        <v>10305</v>
      </c>
      <c r="F221" s="133">
        <f>IFERROR(VLOOKUP(E221,[1]BV!$A$5:$Y$350,5,0)+VLOOKUP(E221,[1]BV!$A$5:$Y$350,7,0),0)</f>
        <v>0</v>
      </c>
      <c r="G221" s="133">
        <f>IFERROR(VLOOKUP(E221,[1]BV!$A$5:$Y$350,9,0)+VLOOKUP(E221,[1]BV!$A$5:$Y$350,11,0),0)</f>
        <v>0</v>
      </c>
      <c r="H221" s="133">
        <f>IFERROR(VLOOKUP(E221,[1]BV!$A$5:$Y$350,13,0)+VLOOKUP(E221,[1]BV!$A$5:$Y$350,15,0),0)</f>
        <v>8300000</v>
      </c>
      <c r="I221" s="133">
        <f>IFERROR(VLOOKUP(E221,[1]BV!$A$5:$Y$350,17,0)+VLOOKUP(E221,[1]BV!$A$5:$Y$350,19,0),0)</f>
        <v>0</v>
      </c>
      <c r="J221" s="134">
        <f>IFERROR(VLOOKUP(E221,[1]BV!$A$5:$Y$350,21,0)+VLOOKUP(E221,[1]BV!$A$5:$Y$350,23,0),0)</f>
        <v>0</v>
      </c>
      <c r="K221" s="106">
        <v>8300000</v>
      </c>
    </row>
    <row r="222" spans="1:11" x14ac:dyDescent="0.25">
      <c r="A222" s="130">
        <v>219</v>
      </c>
      <c r="B222" s="131">
        <v>10</v>
      </c>
      <c r="C222" s="2" t="s">
        <v>386</v>
      </c>
      <c r="D222" s="2" t="s">
        <v>387</v>
      </c>
      <c r="E222" s="132">
        <v>10306</v>
      </c>
      <c r="F222" s="133">
        <f>IFERROR(VLOOKUP(E222,[1]BV!$A$5:$Y$350,5,0)+VLOOKUP(E222,[1]BV!$A$5:$Y$350,7,0),0)</f>
        <v>5450000</v>
      </c>
      <c r="G222" s="133">
        <f>IFERROR(VLOOKUP(E222,[1]BV!$A$5:$Y$350,9,0)+VLOOKUP(E222,[1]BV!$A$5:$Y$350,11,0),0)</f>
        <v>0</v>
      </c>
      <c r="H222" s="133">
        <f>IFERROR(VLOOKUP(E222,[1]BV!$A$5:$Y$350,13,0)+VLOOKUP(E222,[1]BV!$A$5:$Y$350,15,0),0)</f>
        <v>9500000</v>
      </c>
      <c r="I222" s="133">
        <f>IFERROR(VLOOKUP(E222,[1]BV!$A$5:$Y$350,17,0)+VLOOKUP(E222,[1]BV!$A$5:$Y$350,19,0),0)</f>
        <v>0</v>
      </c>
      <c r="J222" s="134">
        <f>IFERROR(VLOOKUP(E222,[1]BV!$A$5:$Y$350,21,0)+VLOOKUP(E222,[1]BV!$A$5:$Y$350,23,0),0)</f>
        <v>0</v>
      </c>
      <c r="K222" s="106">
        <v>14950000</v>
      </c>
    </row>
    <row r="223" spans="1:11" x14ac:dyDescent="0.25">
      <c r="A223" s="130">
        <v>220</v>
      </c>
      <c r="B223" s="131">
        <v>10</v>
      </c>
      <c r="C223" s="2" t="s">
        <v>388</v>
      </c>
      <c r="D223" s="2" t="s">
        <v>666</v>
      </c>
      <c r="E223" s="132">
        <v>10307</v>
      </c>
      <c r="F223" s="133">
        <f>IFERROR(VLOOKUP(E223,[1]BV!$A$5:$Y$350,5,0)+VLOOKUP(E223,[1]BV!$A$5:$Y$350,7,0),0)</f>
        <v>4250000</v>
      </c>
      <c r="G223" s="133">
        <f>IFERROR(VLOOKUP(E223,[1]BV!$A$5:$Y$350,9,0)+VLOOKUP(E223,[1]BV!$A$5:$Y$350,11,0),0)</f>
        <v>26400000</v>
      </c>
      <c r="H223" s="133">
        <f>IFERROR(VLOOKUP(E223,[1]BV!$A$5:$Y$350,13,0)+VLOOKUP(E223,[1]BV!$A$5:$Y$350,15,0),0)</f>
        <v>7400000</v>
      </c>
      <c r="I223" s="133">
        <f>IFERROR(VLOOKUP(E223,[1]BV!$A$5:$Y$350,17,0)+VLOOKUP(E223,[1]BV!$A$5:$Y$350,19,0),0)</f>
        <v>0</v>
      </c>
      <c r="J223" s="134">
        <f>IFERROR(VLOOKUP(E223,[1]BV!$A$5:$Y$350,21,0)+VLOOKUP(E223,[1]BV!$A$5:$Y$350,23,0),0)</f>
        <v>1250000</v>
      </c>
      <c r="K223" s="106">
        <v>39300000</v>
      </c>
    </row>
    <row r="224" spans="1:11" x14ac:dyDescent="0.25">
      <c r="A224" s="130">
        <v>221</v>
      </c>
      <c r="B224" s="131">
        <v>10</v>
      </c>
      <c r="C224" s="2" t="s">
        <v>389</v>
      </c>
      <c r="D224" s="2" t="s">
        <v>390</v>
      </c>
      <c r="E224" s="132">
        <v>10308</v>
      </c>
      <c r="F224" s="133">
        <f>IFERROR(VLOOKUP(E224,[1]BV!$A$5:$Y$350,5,0)+VLOOKUP(E224,[1]BV!$A$5:$Y$350,7,0),0)</f>
        <v>3700000</v>
      </c>
      <c r="G224" s="133">
        <f>IFERROR(VLOOKUP(E224,[1]BV!$A$5:$Y$350,9,0)+VLOOKUP(E224,[1]BV!$A$5:$Y$350,11,0),0)</f>
        <v>0</v>
      </c>
      <c r="H224" s="133">
        <f>IFERROR(VLOOKUP(E224,[1]BV!$A$5:$Y$350,13,0)+VLOOKUP(E224,[1]BV!$A$5:$Y$350,15,0),0)</f>
        <v>11850000</v>
      </c>
      <c r="I224" s="133">
        <f>IFERROR(VLOOKUP(E224,[1]BV!$A$5:$Y$350,17,0)+VLOOKUP(E224,[1]BV!$A$5:$Y$350,19,0),0)</f>
        <v>0</v>
      </c>
      <c r="J224" s="134">
        <f>IFERROR(VLOOKUP(E224,[1]BV!$A$5:$Y$350,21,0)+VLOOKUP(E224,[1]BV!$A$5:$Y$350,23,0),0)</f>
        <v>0</v>
      </c>
      <c r="K224" s="106">
        <v>15550000</v>
      </c>
    </row>
    <row r="225" spans="1:11" x14ac:dyDescent="0.25">
      <c r="A225" s="130">
        <v>222</v>
      </c>
      <c r="B225" s="131">
        <v>10</v>
      </c>
      <c r="C225" s="2" t="s">
        <v>391</v>
      </c>
      <c r="D225" s="2" t="s">
        <v>392</v>
      </c>
      <c r="E225" s="132">
        <v>10309</v>
      </c>
      <c r="F225" s="133">
        <f>IFERROR(VLOOKUP(E225,[1]BV!$A$5:$Y$350,5,0)+VLOOKUP(E225,[1]BV!$A$5:$Y$350,7,0),0)</f>
        <v>8800000</v>
      </c>
      <c r="G225" s="133">
        <f>IFERROR(VLOOKUP(E225,[1]BV!$A$5:$Y$350,9,0)+VLOOKUP(E225,[1]BV!$A$5:$Y$350,11,0),0)</f>
        <v>64950000</v>
      </c>
      <c r="H225" s="133">
        <f>IFERROR(VLOOKUP(E225,[1]BV!$A$5:$Y$350,13,0)+VLOOKUP(E225,[1]BV!$A$5:$Y$350,15,0),0)</f>
        <v>28550000</v>
      </c>
      <c r="I225" s="133">
        <f>IFERROR(VLOOKUP(E225,[1]BV!$A$5:$Y$350,17,0)+VLOOKUP(E225,[1]BV!$A$5:$Y$350,19,0),0)</f>
        <v>0</v>
      </c>
      <c r="J225" s="134">
        <f>IFERROR(VLOOKUP(E225,[1]BV!$A$5:$Y$350,21,0)+VLOOKUP(E225,[1]BV!$A$5:$Y$350,23,0),0)</f>
        <v>3300000</v>
      </c>
      <c r="K225" s="106">
        <v>105600000</v>
      </c>
    </row>
    <row r="226" spans="1:11" x14ac:dyDescent="0.25">
      <c r="A226" s="130">
        <v>223</v>
      </c>
      <c r="B226" s="131">
        <v>10</v>
      </c>
      <c r="C226" s="2" t="s">
        <v>393</v>
      </c>
      <c r="D226" s="2" t="s">
        <v>394</v>
      </c>
      <c r="E226" s="132">
        <v>10401</v>
      </c>
      <c r="F226" s="133">
        <f>IFERROR(VLOOKUP(E226,[1]BV!$A$5:$Y$350,5,0)+VLOOKUP(E226,[1]BV!$A$5:$Y$350,7,0),0)</f>
        <v>14450000</v>
      </c>
      <c r="G226" s="133">
        <f>IFERROR(VLOOKUP(E226,[1]BV!$A$5:$Y$350,9,0)+VLOOKUP(E226,[1]BV!$A$5:$Y$350,11,0),0)</f>
        <v>63400000</v>
      </c>
      <c r="H226" s="133">
        <f>IFERROR(VLOOKUP(E226,[1]BV!$A$5:$Y$350,13,0)+VLOOKUP(E226,[1]BV!$A$5:$Y$350,15,0),0)</f>
        <v>32900000</v>
      </c>
      <c r="I226" s="133">
        <f>IFERROR(VLOOKUP(E226,[1]BV!$A$5:$Y$350,17,0)+VLOOKUP(E226,[1]BV!$A$5:$Y$350,19,0),0)</f>
        <v>0</v>
      </c>
      <c r="J226" s="134">
        <f>IFERROR(VLOOKUP(E226,[1]BV!$A$5:$Y$350,21,0)+VLOOKUP(E226,[1]BV!$A$5:$Y$350,23,0),0)</f>
        <v>4550000</v>
      </c>
      <c r="K226" s="106">
        <v>115300000</v>
      </c>
    </row>
    <row r="227" spans="1:11" x14ac:dyDescent="0.25">
      <c r="A227" s="130">
        <v>224</v>
      </c>
      <c r="B227" s="131">
        <v>10</v>
      </c>
      <c r="C227" s="2" t="s">
        <v>395</v>
      </c>
      <c r="D227" s="2" t="s">
        <v>396</v>
      </c>
      <c r="E227" s="132">
        <v>10402</v>
      </c>
      <c r="F227" s="133">
        <f>IFERROR(VLOOKUP(E227,[1]BV!$A$5:$Y$350,5,0)+VLOOKUP(E227,[1]BV!$A$5:$Y$350,7,0),0)</f>
        <v>0</v>
      </c>
      <c r="G227" s="133">
        <f>IFERROR(VLOOKUP(E227,[1]BV!$A$5:$Y$350,9,0)+VLOOKUP(E227,[1]BV!$A$5:$Y$350,11,0),0)</f>
        <v>32950000</v>
      </c>
      <c r="H227" s="133">
        <f>IFERROR(VLOOKUP(E227,[1]BV!$A$5:$Y$350,13,0)+VLOOKUP(E227,[1]BV!$A$5:$Y$350,15,0),0)</f>
        <v>17750000</v>
      </c>
      <c r="I227" s="133">
        <f>IFERROR(VLOOKUP(E227,[1]BV!$A$5:$Y$350,17,0)+VLOOKUP(E227,[1]BV!$A$5:$Y$350,19,0),0)</f>
        <v>0</v>
      </c>
      <c r="J227" s="134">
        <f>IFERROR(VLOOKUP(E227,[1]BV!$A$5:$Y$350,21,0)+VLOOKUP(E227,[1]BV!$A$5:$Y$350,23,0),0)</f>
        <v>0</v>
      </c>
      <c r="K227" s="106">
        <v>50700000</v>
      </c>
    </row>
    <row r="228" spans="1:11" x14ac:dyDescent="0.25">
      <c r="A228" s="130">
        <v>225</v>
      </c>
      <c r="B228" s="131">
        <v>10</v>
      </c>
      <c r="C228" s="2" t="s">
        <v>397</v>
      </c>
      <c r="D228" s="2" t="s">
        <v>667</v>
      </c>
      <c r="E228" s="132">
        <v>10403</v>
      </c>
      <c r="F228" s="133">
        <f>IFERROR(VLOOKUP(E228,[1]BV!$A$5:$Y$350,5,0)+VLOOKUP(E228,[1]BV!$A$5:$Y$350,7,0),0)</f>
        <v>0</v>
      </c>
      <c r="G228" s="133">
        <f>IFERROR(VLOOKUP(E228,[1]BV!$A$5:$Y$350,9,0)+VLOOKUP(E228,[1]BV!$A$5:$Y$350,11,0),0)</f>
        <v>13350000</v>
      </c>
      <c r="H228" s="133">
        <f>IFERROR(VLOOKUP(E228,[1]BV!$A$5:$Y$350,13,0)+VLOOKUP(E228,[1]BV!$A$5:$Y$350,15,0),0)</f>
        <v>4700000</v>
      </c>
      <c r="I228" s="133">
        <f>IFERROR(VLOOKUP(E228,[1]BV!$A$5:$Y$350,17,0)+VLOOKUP(E228,[1]BV!$A$5:$Y$350,19,0),0)</f>
        <v>0</v>
      </c>
      <c r="J228" s="134">
        <f>IFERROR(VLOOKUP(E228,[1]BV!$A$5:$Y$350,21,0)+VLOOKUP(E228,[1]BV!$A$5:$Y$350,23,0),0)</f>
        <v>600000</v>
      </c>
      <c r="K228" s="106">
        <v>18650000</v>
      </c>
    </row>
    <row r="229" spans="1:11" x14ac:dyDescent="0.25">
      <c r="A229" s="130">
        <v>226</v>
      </c>
      <c r="B229" s="131">
        <v>10</v>
      </c>
      <c r="C229" s="2" t="s">
        <v>398</v>
      </c>
      <c r="D229" s="2" t="s">
        <v>399</v>
      </c>
      <c r="E229" s="132">
        <v>10404</v>
      </c>
      <c r="F229" s="133">
        <f>IFERROR(VLOOKUP(E229,[1]BV!$A$5:$Y$350,5,0)+VLOOKUP(E229,[1]BV!$A$5:$Y$350,7,0),0)</f>
        <v>6350000</v>
      </c>
      <c r="G229" s="133">
        <f>IFERROR(VLOOKUP(E229,[1]BV!$A$5:$Y$350,9,0)+VLOOKUP(E229,[1]BV!$A$5:$Y$350,11,0),0)</f>
        <v>58850000</v>
      </c>
      <c r="H229" s="133">
        <f>IFERROR(VLOOKUP(E229,[1]BV!$A$5:$Y$350,13,0)+VLOOKUP(E229,[1]BV!$A$5:$Y$350,15,0),0)</f>
        <v>32550000</v>
      </c>
      <c r="I229" s="133">
        <f>IFERROR(VLOOKUP(E229,[1]BV!$A$5:$Y$350,17,0)+VLOOKUP(E229,[1]BV!$A$5:$Y$350,19,0),0)</f>
        <v>0</v>
      </c>
      <c r="J229" s="134">
        <f>IFERROR(VLOOKUP(E229,[1]BV!$A$5:$Y$350,21,0)+VLOOKUP(E229,[1]BV!$A$5:$Y$350,23,0),0)</f>
        <v>3700000</v>
      </c>
      <c r="K229" s="106">
        <v>101450000</v>
      </c>
    </row>
    <row r="230" spans="1:11" x14ac:dyDescent="0.25">
      <c r="A230" s="130">
        <v>227</v>
      </c>
      <c r="B230" s="131">
        <v>10</v>
      </c>
      <c r="C230" s="2" t="s">
        <v>400</v>
      </c>
      <c r="D230" s="2" t="s">
        <v>668</v>
      </c>
      <c r="E230" s="132">
        <v>10405</v>
      </c>
      <c r="F230" s="133">
        <f>IFERROR(VLOOKUP(E230,[1]BV!$A$5:$Y$350,5,0)+VLOOKUP(E230,[1]BV!$A$5:$Y$350,7,0),0)</f>
        <v>0</v>
      </c>
      <c r="G230" s="133">
        <f>IFERROR(VLOOKUP(E230,[1]BV!$A$5:$Y$350,9,0)+VLOOKUP(E230,[1]BV!$A$5:$Y$350,11,0),0)</f>
        <v>7250000</v>
      </c>
      <c r="H230" s="133">
        <f>IFERROR(VLOOKUP(E230,[1]BV!$A$5:$Y$350,13,0)+VLOOKUP(E230,[1]BV!$A$5:$Y$350,15,0),0)</f>
        <v>6050000</v>
      </c>
      <c r="I230" s="133">
        <f>IFERROR(VLOOKUP(E230,[1]BV!$A$5:$Y$350,17,0)+VLOOKUP(E230,[1]BV!$A$5:$Y$350,19,0),0)</f>
        <v>0</v>
      </c>
      <c r="J230" s="134">
        <f>IFERROR(VLOOKUP(E230,[1]BV!$A$5:$Y$350,21,0)+VLOOKUP(E230,[1]BV!$A$5:$Y$350,23,0),0)</f>
        <v>700000</v>
      </c>
      <c r="K230" s="106">
        <v>14000000</v>
      </c>
    </row>
    <row r="231" spans="1:11" x14ac:dyDescent="0.25">
      <c r="A231" s="130">
        <v>228</v>
      </c>
      <c r="B231" s="131">
        <v>10</v>
      </c>
      <c r="C231" s="2" t="s">
        <v>401</v>
      </c>
      <c r="D231" s="2" t="s">
        <v>402</v>
      </c>
      <c r="E231" s="132">
        <v>10406</v>
      </c>
      <c r="F231" s="133">
        <f>IFERROR(VLOOKUP(E231,[1]BV!$A$5:$Y$350,5,0)+VLOOKUP(E231,[1]BV!$A$5:$Y$350,7,0),0)</f>
        <v>8900000</v>
      </c>
      <c r="G231" s="133">
        <f>IFERROR(VLOOKUP(E231,[1]BV!$A$5:$Y$350,9,0)+VLOOKUP(E231,[1]BV!$A$5:$Y$350,11,0),0)</f>
        <v>43300000</v>
      </c>
      <c r="H231" s="133">
        <f>IFERROR(VLOOKUP(E231,[1]BV!$A$5:$Y$350,13,0)+VLOOKUP(E231,[1]BV!$A$5:$Y$350,15,0),0)</f>
        <v>45850000</v>
      </c>
      <c r="I231" s="133">
        <f>IFERROR(VLOOKUP(E231,[1]BV!$A$5:$Y$350,17,0)+VLOOKUP(E231,[1]BV!$A$5:$Y$350,19,0),0)</f>
        <v>0</v>
      </c>
      <c r="J231" s="134">
        <f>IFERROR(VLOOKUP(E231,[1]BV!$A$5:$Y$350,21,0)+VLOOKUP(E231,[1]BV!$A$5:$Y$350,23,0),0)</f>
        <v>8750000</v>
      </c>
      <c r="K231" s="106">
        <v>106800000</v>
      </c>
    </row>
    <row r="232" spans="1:11" x14ac:dyDescent="0.25">
      <c r="A232" s="130">
        <v>229</v>
      </c>
      <c r="B232" s="131">
        <v>10</v>
      </c>
      <c r="C232" s="2" t="s">
        <v>403</v>
      </c>
      <c r="D232" s="2" t="s">
        <v>404</v>
      </c>
      <c r="E232" s="132">
        <v>10407</v>
      </c>
      <c r="F232" s="133">
        <f>IFERROR(VLOOKUP(E232,[1]BV!$A$5:$Y$350,5,0)+VLOOKUP(E232,[1]BV!$A$5:$Y$350,7,0),0)</f>
        <v>5450000</v>
      </c>
      <c r="G232" s="133">
        <f>IFERROR(VLOOKUP(E232,[1]BV!$A$5:$Y$350,9,0)+VLOOKUP(E232,[1]BV!$A$5:$Y$350,11,0),0)</f>
        <v>16150000</v>
      </c>
      <c r="H232" s="133">
        <f>IFERROR(VLOOKUP(E232,[1]BV!$A$5:$Y$350,13,0)+VLOOKUP(E232,[1]BV!$A$5:$Y$350,15,0),0)</f>
        <v>9400000</v>
      </c>
      <c r="I232" s="133">
        <f>IFERROR(VLOOKUP(E232,[1]BV!$A$5:$Y$350,17,0)+VLOOKUP(E232,[1]BV!$A$5:$Y$350,19,0),0)</f>
        <v>0</v>
      </c>
      <c r="J232" s="134">
        <f>IFERROR(VLOOKUP(E232,[1]BV!$A$5:$Y$350,21,0)+VLOOKUP(E232,[1]BV!$A$5:$Y$350,23,0),0)</f>
        <v>0</v>
      </c>
      <c r="K232" s="106">
        <v>31000000</v>
      </c>
    </row>
    <row r="233" spans="1:11" x14ac:dyDescent="0.25">
      <c r="A233" s="130">
        <v>230</v>
      </c>
      <c r="B233" s="131">
        <v>10</v>
      </c>
      <c r="C233" s="2" t="s">
        <v>405</v>
      </c>
      <c r="D233" s="2" t="s">
        <v>406</v>
      </c>
      <c r="E233" s="132">
        <v>10408</v>
      </c>
      <c r="F233" s="133">
        <f>IFERROR(VLOOKUP(E233,[1]BV!$A$5:$Y$350,5,0)+VLOOKUP(E233,[1]BV!$A$5:$Y$350,7,0),0)</f>
        <v>4400000</v>
      </c>
      <c r="G233" s="133">
        <f>IFERROR(VLOOKUP(E233,[1]BV!$A$5:$Y$350,9,0)+VLOOKUP(E233,[1]BV!$A$5:$Y$350,11,0),0)</f>
        <v>17450000</v>
      </c>
      <c r="H233" s="133">
        <f>IFERROR(VLOOKUP(E233,[1]BV!$A$5:$Y$350,13,0)+VLOOKUP(E233,[1]BV!$A$5:$Y$350,15,0),0)</f>
        <v>13850000</v>
      </c>
      <c r="I233" s="133">
        <f>IFERROR(VLOOKUP(E233,[1]BV!$A$5:$Y$350,17,0)+VLOOKUP(E233,[1]BV!$A$5:$Y$350,19,0),0)</f>
        <v>0</v>
      </c>
      <c r="J233" s="134">
        <f>IFERROR(VLOOKUP(E233,[1]BV!$A$5:$Y$350,21,0)+VLOOKUP(E233,[1]BV!$A$5:$Y$350,23,0),0)</f>
        <v>2300000</v>
      </c>
      <c r="K233" s="106">
        <v>38000000</v>
      </c>
    </row>
    <row r="234" spans="1:11" x14ac:dyDescent="0.25">
      <c r="A234" s="130">
        <v>231</v>
      </c>
      <c r="B234" s="131">
        <v>10</v>
      </c>
      <c r="C234" s="2" t="s">
        <v>407</v>
      </c>
      <c r="D234" s="2" t="s">
        <v>669</v>
      </c>
      <c r="E234" s="132">
        <v>10410</v>
      </c>
      <c r="F234" s="133">
        <f>IFERROR(VLOOKUP(E234,[1]BV!$A$5:$Y$350,5,0)+VLOOKUP(E234,[1]BV!$A$5:$Y$350,7,0),0)</f>
        <v>2700000</v>
      </c>
      <c r="G234" s="133">
        <f>IFERROR(VLOOKUP(E234,[1]BV!$A$5:$Y$350,9,0)+VLOOKUP(E234,[1]BV!$A$5:$Y$350,11,0),0)</f>
        <v>11100000</v>
      </c>
      <c r="H234" s="133">
        <f>IFERROR(VLOOKUP(E234,[1]BV!$A$5:$Y$350,13,0)+VLOOKUP(E234,[1]BV!$A$5:$Y$350,15,0),0)</f>
        <v>4600000</v>
      </c>
      <c r="I234" s="133">
        <f>IFERROR(VLOOKUP(E234,[1]BV!$A$5:$Y$350,17,0)+VLOOKUP(E234,[1]BV!$A$5:$Y$350,19,0),0)</f>
        <v>0</v>
      </c>
      <c r="J234" s="134">
        <f>IFERROR(VLOOKUP(E234,[1]BV!$A$5:$Y$350,21,0)+VLOOKUP(E234,[1]BV!$A$5:$Y$350,23,0),0)</f>
        <v>0</v>
      </c>
      <c r="K234" s="106">
        <v>18400000</v>
      </c>
    </row>
    <row r="235" spans="1:11" x14ac:dyDescent="0.25">
      <c r="A235" s="130">
        <v>232</v>
      </c>
      <c r="B235" s="131">
        <v>10</v>
      </c>
      <c r="C235" s="2" t="s">
        <v>408</v>
      </c>
      <c r="D235" s="2" t="s">
        <v>409</v>
      </c>
      <c r="E235" s="132">
        <v>10415</v>
      </c>
      <c r="F235" s="133">
        <f>IFERROR(VLOOKUP(E235,[1]BV!$A$5:$Y$350,5,0)+VLOOKUP(E235,[1]BV!$A$5:$Y$350,7,0),0)</f>
        <v>0</v>
      </c>
      <c r="G235" s="133">
        <f>IFERROR(VLOOKUP(E235,[1]BV!$A$5:$Y$350,9,0)+VLOOKUP(E235,[1]BV!$A$5:$Y$350,11,0),0)</f>
        <v>24700000</v>
      </c>
      <c r="H235" s="133">
        <f>IFERROR(VLOOKUP(E235,[1]BV!$A$5:$Y$350,13,0)+VLOOKUP(E235,[1]BV!$A$5:$Y$350,15,0),0)</f>
        <v>8450000</v>
      </c>
      <c r="I235" s="133">
        <f>IFERROR(VLOOKUP(E235,[1]BV!$A$5:$Y$350,17,0)+VLOOKUP(E235,[1]BV!$A$5:$Y$350,19,0),0)</f>
        <v>0</v>
      </c>
      <c r="J235" s="134">
        <f>IFERROR(VLOOKUP(E235,[1]BV!$A$5:$Y$350,21,0)+VLOOKUP(E235,[1]BV!$A$5:$Y$350,23,0),0)</f>
        <v>2450000</v>
      </c>
      <c r="K235" s="106">
        <v>35600000</v>
      </c>
    </row>
    <row r="236" spans="1:11" x14ac:dyDescent="0.25">
      <c r="A236" s="130">
        <v>233</v>
      </c>
      <c r="B236" s="131">
        <v>10</v>
      </c>
      <c r="C236" s="2" t="s">
        <v>410</v>
      </c>
      <c r="D236" s="2" t="s">
        <v>670</v>
      </c>
      <c r="E236" s="132">
        <v>10501</v>
      </c>
      <c r="F236" s="133">
        <f>IFERROR(VLOOKUP(E236,[1]BV!$A$5:$Y$350,5,0)+VLOOKUP(E236,[1]BV!$A$5:$Y$350,7,0),0)</f>
        <v>0</v>
      </c>
      <c r="G236" s="133">
        <f>IFERROR(VLOOKUP(E236,[1]BV!$A$5:$Y$350,9,0)+VLOOKUP(E236,[1]BV!$A$5:$Y$350,11,0),0)</f>
        <v>12600000</v>
      </c>
      <c r="H236" s="133">
        <f>IFERROR(VLOOKUP(E236,[1]BV!$A$5:$Y$350,13,0)+VLOOKUP(E236,[1]BV!$A$5:$Y$350,15,0),0)</f>
        <v>2350000</v>
      </c>
      <c r="I236" s="133">
        <f>IFERROR(VLOOKUP(E236,[1]BV!$A$5:$Y$350,17,0)+VLOOKUP(E236,[1]BV!$A$5:$Y$350,19,0),0)</f>
        <v>0</v>
      </c>
      <c r="J236" s="134">
        <f>IFERROR(VLOOKUP(E236,[1]BV!$A$5:$Y$350,21,0)+VLOOKUP(E236,[1]BV!$A$5:$Y$350,23,0),0)</f>
        <v>0</v>
      </c>
      <c r="K236" s="106">
        <v>14950000</v>
      </c>
    </row>
    <row r="237" spans="1:11" x14ac:dyDescent="0.25">
      <c r="A237" s="130">
        <v>234</v>
      </c>
      <c r="B237" s="131">
        <v>10</v>
      </c>
      <c r="C237" s="2" t="s">
        <v>411</v>
      </c>
      <c r="D237" s="2" t="s">
        <v>671</v>
      </c>
      <c r="E237" s="132">
        <v>10502</v>
      </c>
      <c r="F237" s="133">
        <f>IFERROR(VLOOKUP(E237,[1]BV!$A$5:$Y$350,5,0)+VLOOKUP(E237,[1]BV!$A$5:$Y$350,7,0),0)</f>
        <v>2100000</v>
      </c>
      <c r="G237" s="133">
        <f>IFERROR(VLOOKUP(E237,[1]BV!$A$5:$Y$350,9,0)+VLOOKUP(E237,[1]BV!$A$5:$Y$350,11,0),0)</f>
        <v>22650000</v>
      </c>
      <c r="H237" s="133">
        <f>IFERROR(VLOOKUP(E237,[1]BV!$A$5:$Y$350,13,0)+VLOOKUP(E237,[1]BV!$A$5:$Y$350,15,0),0)</f>
        <v>0</v>
      </c>
      <c r="I237" s="133">
        <f>IFERROR(VLOOKUP(E237,[1]BV!$A$5:$Y$350,17,0)+VLOOKUP(E237,[1]BV!$A$5:$Y$350,19,0),0)</f>
        <v>0</v>
      </c>
      <c r="J237" s="134">
        <f>IFERROR(VLOOKUP(E237,[1]BV!$A$5:$Y$350,21,0)+VLOOKUP(E237,[1]BV!$A$5:$Y$350,23,0),0)</f>
        <v>0</v>
      </c>
      <c r="K237" s="106">
        <v>24750000</v>
      </c>
    </row>
    <row r="238" spans="1:11" x14ac:dyDescent="0.25">
      <c r="A238" s="130">
        <v>235</v>
      </c>
      <c r="B238" s="131">
        <v>10</v>
      </c>
      <c r="C238" s="2" t="s">
        <v>412</v>
      </c>
      <c r="D238" s="2" t="s">
        <v>672</v>
      </c>
      <c r="E238" s="132">
        <v>10503</v>
      </c>
      <c r="F238" s="133">
        <f>IFERROR(VLOOKUP(E238,[1]BV!$A$5:$Y$350,5,0)+VLOOKUP(E238,[1]BV!$A$5:$Y$350,7,0),0)</f>
        <v>0</v>
      </c>
      <c r="G238" s="133">
        <f>IFERROR(VLOOKUP(E238,[1]BV!$A$5:$Y$350,9,0)+VLOOKUP(E238,[1]BV!$A$5:$Y$350,11,0),0)</f>
        <v>8500000</v>
      </c>
      <c r="H238" s="133">
        <f>IFERROR(VLOOKUP(E238,[1]BV!$A$5:$Y$350,13,0)+VLOOKUP(E238,[1]BV!$A$5:$Y$350,15,0),0)</f>
        <v>550000</v>
      </c>
      <c r="I238" s="133">
        <f>IFERROR(VLOOKUP(E238,[1]BV!$A$5:$Y$350,17,0)+VLOOKUP(E238,[1]BV!$A$5:$Y$350,19,0),0)</f>
        <v>0</v>
      </c>
      <c r="J238" s="134">
        <f>IFERROR(VLOOKUP(E238,[1]BV!$A$5:$Y$350,21,0)+VLOOKUP(E238,[1]BV!$A$5:$Y$350,23,0),0)</f>
        <v>0</v>
      </c>
      <c r="K238" s="106">
        <v>9050000</v>
      </c>
    </row>
    <row r="239" spans="1:11" x14ac:dyDescent="0.25">
      <c r="A239" s="130">
        <v>236</v>
      </c>
      <c r="B239" s="131">
        <v>10</v>
      </c>
      <c r="C239" s="2" t="s">
        <v>413</v>
      </c>
      <c r="D239" s="2" t="s">
        <v>414</v>
      </c>
      <c r="E239" s="132">
        <v>10504</v>
      </c>
      <c r="F239" s="133">
        <f>IFERROR(VLOOKUP(E239,[1]BV!$A$5:$Y$350,5,0)+VLOOKUP(E239,[1]BV!$A$5:$Y$350,7,0),0)</f>
        <v>2300000</v>
      </c>
      <c r="G239" s="133">
        <f>IFERROR(VLOOKUP(E239,[1]BV!$A$5:$Y$350,9,0)+VLOOKUP(E239,[1]BV!$A$5:$Y$350,11,0),0)</f>
        <v>5900000</v>
      </c>
      <c r="H239" s="133">
        <f>IFERROR(VLOOKUP(E239,[1]BV!$A$5:$Y$350,13,0)+VLOOKUP(E239,[1]BV!$A$5:$Y$350,15,0),0)</f>
        <v>350000</v>
      </c>
      <c r="I239" s="133">
        <f>IFERROR(VLOOKUP(E239,[1]BV!$A$5:$Y$350,17,0)+VLOOKUP(E239,[1]BV!$A$5:$Y$350,19,0),0)</f>
        <v>0</v>
      </c>
      <c r="J239" s="134">
        <f>IFERROR(VLOOKUP(E239,[1]BV!$A$5:$Y$350,21,0)+VLOOKUP(E239,[1]BV!$A$5:$Y$350,23,0),0)</f>
        <v>0</v>
      </c>
      <c r="K239" s="106">
        <v>8550000</v>
      </c>
    </row>
    <row r="240" spans="1:11" x14ac:dyDescent="0.25">
      <c r="A240" s="130">
        <v>237</v>
      </c>
      <c r="B240" s="131">
        <v>11</v>
      </c>
      <c r="C240" s="2" t="s">
        <v>415</v>
      </c>
      <c r="D240" s="2" t="s">
        <v>673</v>
      </c>
      <c r="E240" s="132">
        <v>11101</v>
      </c>
      <c r="F240" s="133">
        <f>IFERROR(VLOOKUP(E240,[1]BV!$A$5:$Y$350,5,0)+VLOOKUP(E240,[1]BV!$A$5:$Y$350,7,0),0)</f>
        <v>7250000</v>
      </c>
      <c r="G240" s="133">
        <f>IFERROR(VLOOKUP(E240,[1]BV!$A$5:$Y$350,9,0)+VLOOKUP(E240,[1]BV!$A$5:$Y$350,11,0),0)</f>
        <v>43550000</v>
      </c>
      <c r="H240" s="133">
        <f>IFERROR(VLOOKUP(E240,[1]BV!$A$5:$Y$350,13,0)+VLOOKUP(E240,[1]BV!$A$5:$Y$350,15,0),0)</f>
        <v>0</v>
      </c>
      <c r="I240" s="133">
        <f>IFERROR(VLOOKUP(E240,[1]BV!$A$5:$Y$350,17,0)+VLOOKUP(E240,[1]BV!$A$5:$Y$350,19,0),0)</f>
        <v>0</v>
      </c>
      <c r="J240" s="134">
        <f>IFERROR(VLOOKUP(E240,[1]BV!$A$5:$Y$350,21,0)+VLOOKUP(E240,[1]BV!$A$5:$Y$350,23,0),0)</f>
        <v>3900000</v>
      </c>
      <c r="K240" s="106">
        <v>54700000</v>
      </c>
    </row>
    <row r="241" spans="1:11" x14ac:dyDescent="0.25">
      <c r="A241" s="130">
        <v>238</v>
      </c>
      <c r="B241" s="131">
        <v>11</v>
      </c>
      <c r="C241" s="2" t="s">
        <v>416</v>
      </c>
      <c r="D241" s="2" t="s">
        <v>417</v>
      </c>
      <c r="E241" s="132">
        <v>11102</v>
      </c>
      <c r="F241" s="133">
        <f>IFERROR(VLOOKUP(E241,[1]BV!$A$5:$Y$350,5,0)+VLOOKUP(E241,[1]BV!$A$5:$Y$350,7,0),0)</f>
        <v>0</v>
      </c>
      <c r="G241" s="133">
        <f>IFERROR(VLOOKUP(E241,[1]BV!$A$5:$Y$350,9,0)+VLOOKUP(E241,[1]BV!$A$5:$Y$350,11,0),0)</f>
        <v>14950000</v>
      </c>
      <c r="H241" s="133">
        <f>IFERROR(VLOOKUP(E241,[1]BV!$A$5:$Y$350,13,0)+VLOOKUP(E241,[1]BV!$A$5:$Y$350,15,0),0)</f>
        <v>0</v>
      </c>
      <c r="I241" s="133">
        <f>IFERROR(VLOOKUP(E241,[1]BV!$A$5:$Y$350,17,0)+VLOOKUP(E241,[1]BV!$A$5:$Y$350,19,0),0)</f>
        <v>0</v>
      </c>
      <c r="J241" s="134">
        <f>IFERROR(VLOOKUP(E241,[1]BV!$A$5:$Y$350,21,0)+VLOOKUP(E241,[1]BV!$A$5:$Y$350,23,0),0)</f>
        <v>0</v>
      </c>
      <c r="K241" s="106">
        <v>14950000</v>
      </c>
    </row>
    <row r="242" spans="1:11" x14ac:dyDescent="0.25">
      <c r="A242" s="130">
        <v>239</v>
      </c>
      <c r="B242" s="131">
        <v>11</v>
      </c>
      <c r="C242" s="2" t="s">
        <v>418</v>
      </c>
      <c r="D242" s="2" t="s">
        <v>419</v>
      </c>
      <c r="E242" s="132">
        <v>11104</v>
      </c>
      <c r="F242" s="133">
        <f>IFERROR(VLOOKUP(E242,[1]BV!$A$5:$Y$350,5,0)+VLOOKUP(E242,[1]BV!$A$5:$Y$350,7,0),0)</f>
        <v>1450000</v>
      </c>
      <c r="G242" s="133">
        <f>IFERROR(VLOOKUP(E242,[1]BV!$A$5:$Y$350,9,0)+VLOOKUP(E242,[1]BV!$A$5:$Y$350,11,0),0)</f>
        <v>4800000</v>
      </c>
      <c r="H242" s="133">
        <f>IFERROR(VLOOKUP(E242,[1]BV!$A$5:$Y$350,13,0)+VLOOKUP(E242,[1]BV!$A$5:$Y$350,15,0),0)</f>
        <v>0</v>
      </c>
      <c r="I242" s="133">
        <f>IFERROR(VLOOKUP(E242,[1]BV!$A$5:$Y$350,17,0)+VLOOKUP(E242,[1]BV!$A$5:$Y$350,19,0),0)</f>
        <v>0</v>
      </c>
      <c r="J242" s="134">
        <f>IFERROR(VLOOKUP(E242,[1]BV!$A$5:$Y$350,21,0)+VLOOKUP(E242,[1]BV!$A$5:$Y$350,23,0),0)</f>
        <v>0</v>
      </c>
      <c r="K242" s="106">
        <v>6250000</v>
      </c>
    </row>
    <row r="243" spans="1:11" x14ac:dyDescent="0.25">
      <c r="A243" s="130">
        <v>240</v>
      </c>
      <c r="B243" s="131">
        <v>11</v>
      </c>
      <c r="C243" s="2" t="s">
        <v>420</v>
      </c>
      <c r="D243" s="2" t="s">
        <v>421</v>
      </c>
      <c r="E243" s="132">
        <v>11201</v>
      </c>
      <c r="F243" s="133">
        <f>IFERROR(VLOOKUP(E243,[1]BV!$A$5:$Y$350,5,0)+VLOOKUP(E243,[1]BV!$A$5:$Y$350,7,0),0)</f>
        <v>0</v>
      </c>
      <c r="G243" s="133">
        <f>IFERROR(VLOOKUP(E243,[1]BV!$A$5:$Y$350,9,0)+VLOOKUP(E243,[1]BV!$A$5:$Y$350,11,0),0)</f>
        <v>11000000</v>
      </c>
      <c r="H243" s="133">
        <f>IFERROR(VLOOKUP(E243,[1]BV!$A$5:$Y$350,13,0)+VLOOKUP(E243,[1]BV!$A$5:$Y$350,15,0),0)</f>
        <v>0</v>
      </c>
      <c r="I243" s="133">
        <f>IFERROR(VLOOKUP(E243,[1]BV!$A$5:$Y$350,17,0)+VLOOKUP(E243,[1]BV!$A$5:$Y$350,19,0),0)</f>
        <v>0</v>
      </c>
      <c r="J243" s="134">
        <f>IFERROR(VLOOKUP(E243,[1]BV!$A$5:$Y$350,21,0)+VLOOKUP(E243,[1]BV!$A$5:$Y$350,23,0),0)</f>
        <v>0</v>
      </c>
      <c r="K243" s="106">
        <v>11000000</v>
      </c>
    </row>
    <row r="244" spans="1:11" x14ac:dyDescent="0.25">
      <c r="A244" s="130">
        <v>241</v>
      </c>
      <c r="B244" s="131">
        <v>11</v>
      </c>
      <c r="C244" s="2" t="s">
        <v>422</v>
      </c>
      <c r="D244" s="2" t="s">
        <v>674</v>
      </c>
      <c r="E244" s="132">
        <v>11203</v>
      </c>
      <c r="F244" s="133">
        <f>IFERROR(VLOOKUP(E244,[1]BV!$A$5:$Y$350,5,0)+VLOOKUP(E244,[1]BV!$A$5:$Y$350,7,0),0)</f>
        <v>1100000</v>
      </c>
      <c r="G244" s="133">
        <f>IFERROR(VLOOKUP(E244,[1]BV!$A$5:$Y$350,9,0)+VLOOKUP(E244,[1]BV!$A$5:$Y$350,11,0),0)</f>
        <v>7250000</v>
      </c>
      <c r="H244" s="133">
        <f>IFERROR(VLOOKUP(E244,[1]BV!$A$5:$Y$350,13,0)+VLOOKUP(E244,[1]BV!$A$5:$Y$350,15,0),0)</f>
        <v>0</v>
      </c>
      <c r="I244" s="133">
        <f>IFERROR(VLOOKUP(E244,[1]BV!$A$5:$Y$350,17,0)+VLOOKUP(E244,[1]BV!$A$5:$Y$350,19,0),0)</f>
        <v>0</v>
      </c>
      <c r="J244" s="134">
        <f>IFERROR(VLOOKUP(E244,[1]BV!$A$5:$Y$350,21,0)+VLOOKUP(E244,[1]BV!$A$5:$Y$350,23,0),0)</f>
        <v>700000</v>
      </c>
      <c r="K244" s="106">
        <v>9050000</v>
      </c>
    </row>
    <row r="245" spans="1:11" x14ac:dyDescent="0.25">
      <c r="A245" s="130">
        <v>242</v>
      </c>
      <c r="B245" s="131">
        <v>11</v>
      </c>
      <c r="C245" s="2" t="s">
        <v>423</v>
      </c>
      <c r="D245" s="2" t="s">
        <v>424</v>
      </c>
      <c r="E245" s="132">
        <v>11301</v>
      </c>
      <c r="F245" s="133">
        <f>IFERROR(VLOOKUP(E245,[1]BV!$A$5:$Y$350,5,0)+VLOOKUP(E245,[1]BV!$A$5:$Y$350,7,0),0)</f>
        <v>0</v>
      </c>
      <c r="G245" s="133">
        <f>IFERROR(VLOOKUP(E245,[1]BV!$A$5:$Y$350,9,0)+VLOOKUP(E245,[1]BV!$A$5:$Y$350,11,0),0)</f>
        <v>8400000</v>
      </c>
      <c r="H245" s="133">
        <f>IFERROR(VLOOKUP(E245,[1]BV!$A$5:$Y$350,13,0)+VLOOKUP(E245,[1]BV!$A$5:$Y$350,15,0),0)</f>
        <v>0</v>
      </c>
      <c r="I245" s="133">
        <f>IFERROR(VLOOKUP(E245,[1]BV!$A$5:$Y$350,17,0)+VLOOKUP(E245,[1]BV!$A$5:$Y$350,19,0),0)</f>
        <v>0</v>
      </c>
      <c r="J245" s="134">
        <f>IFERROR(VLOOKUP(E245,[1]BV!$A$5:$Y$350,21,0)+VLOOKUP(E245,[1]BV!$A$5:$Y$350,23,0),0)</f>
        <v>1850000</v>
      </c>
      <c r="K245" s="106">
        <v>10250000</v>
      </c>
    </row>
    <row r="246" spans="1:11" x14ac:dyDescent="0.25">
      <c r="A246" s="130">
        <v>243</v>
      </c>
      <c r="B246" s="131">
        <v>11</v>
      </c>
      <c r="C246" s="2" t="s">
        <v>425</v>
      </c>
      <c r="D246" s="2" t="s">
        <v>675</v>
      </c>
      <c r="E246" s="132">
        <v>11302</v>
      </c>
      <c r="F246" s="133">
        <f>IFERROR(VLOOKUP(E246,[1]BV!$A$5:$Y$350,5,0)+VLOOKUP(E246,[1]BV!$A$5:$Y$350,7,0),0)</f>
        <v>700000</v>
      </c>
      <c r="G246" s="133">
        <f>IFERROR(VLOOKUP(E246,[1]BV!$A$5:$Y$350,9,0)+VLOOKUP(E246,[1]BV!$A$5:$Y$350,11,0),0)</f>
        <v>2900000</v>
      </c>
      <c r="H246" s="133">
        <f>IFERROR(VLOOKUP(E246,[1]BV!$A$5:$Y$350,13,0)+VLOOKUP(E246,[1]BV!$A$5:$Y$350,15,0),0)</f>
        <v>0</v>
      </c>
      <c r="I246" s="133">
        <f>IFERROR(VLOOKUP(E246,[1]BV!$A$5:$Y$350,17,0)+VLOOKUP(E246,[1]BV!$A$5:$Y$350,19,0),0)</f>
        <v>0</v>
      </c>
      <c r="J246" s="134">
        <f>IFERROR(VLOOKUP(E246,[1]BV!$A$5:$Y$350,21,0)+VLOOKUP(E246,[1]BV!$A$5:$Y$350,23,0),0)</f>
        <v>0</v>
      </c>
      <c r="K246" s="106">
        <v>3600000</v>
      </c>
    </row>
    <row r="247" spans="1:11" x14ac:dyDescent="0.25">
      <c r="A247" s="130">
        <v>244</v>
      </c>
      <c r="B247" s="131">
        <v>11</v>
      </c>
      <c r="C247" s="2" t="s">
        <v>426</v>
      </c>
      <c r="D247" s="2" t="s">
        <v>427</v>
      </c>
      <c r="E247" s="132">
        <v>11303</v>
      </c>
      <c r="F247" s="133">
        <f>IFERROR(VLOOKUP(E247,[1]BV!$A$5:$Y$350,5,0)+VLOOKUP(E247,[1]BV!$A$5:$Y$350,7,0),0)</f>
        <v>700000</v>
      </c>
      <c r="G247" s="133">
        <f>IFERROR(VLOOKUP(E247,[1]BV!$A$5:$Y$350,9,0)+VLOOKUP(E247,[1]BV!$A$5:$Y$350,11,0),0)</f>
        <v>1900000</v>
      </c>
      <c r="H247" s="133">
        <f>IFERROR(VLOOKUP(E247,[1]BV!$A$5:$Y$350,13,0)+VLOOKUP(E247,[1]BV!$A$5:$Y$350,15,0),0)</f>
        <v>0</v>
      </c>
      <c r="I247" s="133">
        <f>IFERROR(VLOOKUP(E247,[1]BV!$A$5:$Y$350,17,0)+VLOOKUP(E247,[1]BV!$A$5:$Y$350,19,0),0)</f>
        <v>0</v>
      </c>
      <c r="J247" s="134">
        <f>IFERROR(VLOOKUP(E247,[1]BV!$A$5:$Y$350,21,0)+VLOOKUP(E247,[1]BV!$A$5:$Y$350,23,0),0)</f>
        <v>850000</v>
      </c>
      <c r="K247" s="106">
        <v>3450000</v>
      </c>
    </row>
    <row r="248" spans="1:11" x14ac:dyDescent="0.25">
      <c r="A248" s="130">
        <v>245</v>
      </c>
      <c r="B248" s="131">
        <v>11</v>
      </c>
      <c r="C248" s="2" t="s">
        <v>428</v>
      </c>
      <c r="D248" s="2" t="s">
        <v>676</v>
      </c>
      <c r="E248" s="132">
        <v>11401</v>
      </c>
      <c r="F248" s="133">
        <f>IFERROR(VLOOKUP(E248,[1]BV!$A$5:$Y$350,5,0)+VLOOKUP(E248,[1]BV!$A$5:$Y$350,7,0),0)</f>
        <v>8550000</v>
      </c>
      <c r="G248" s="133">
        <f>IFERROR(VLOOKUP(E248,[1]BV!$A$5:$Y$350,9,0)+VLOOKUP(E248,[1]BV!$A$5:$Y$350,11,0),0)</f>
        <v>61850000</v>
      </c>
      <c r="H248" s="133">
        <f>IFERROR(VLOOKUP(E248,[1]BV!$A$5:$Y$350,13,0)+VLOOKUP(E248,[1]BV!$A$5:$Y$350,15,0),0)</f>
        <v>0</v>
      </c>
      <c r="I248" s="133">
        <f>IFERROR(VLOOKUP(E248,[1]BV!$A$5:$Y$350,17,0)+VLOOKUP(E248,[1]BV!$A$5:$Y$350,19,0),0)</f>
        <v>0</v>
      </c>
      <c r="J248" s="134">
        <f>IFERROR(VLOOKUP(E248,[1]BV!$A$5:$Y$350,21,0)+VLOOKUP(E248,[1]BV!$A$5:$Y$350,23,0),0)</f>
        <v>9750000</v>
      </c>
      <c r="K248" s="106">
        <v>80150000</v>
      </c>
    </row>
    <row r="249" spans="1:11" x14ac:dyDescent="0.25">
      <c r="A249" s="130">
        <v>246</v>
      </c>
      <c r="B249" s="131">
        <v>11</v>
      </c>
      <c r="C249" s="2" t="s">
        <v>429</v>
      </c>
      <c r="D249" s="2" t="s">
        <v>430</v>
      </c>
      <c r="E249" s="132">
        <v>11402</v>
      </c>
      <c r="F249" s="133">
        <f>IFERROR(VLOOKUP(E249,[1]BV!$A$5:$Y$350,5,0)+VLOOKUP(E249,[1]BV!$A$5:$Y$350,7,0),0)</f>
        <v>1300000</v>
      </c>
      <c r="G249" s="133">
        <f>IFERROR(VLOOKUP(E249,[1]BV!$A$5:$Y$350,9,0)+VLOOKUP(E249,[1]BV!$A$5:$Y$350,11,0),0)</f>
        <v>2650000</v>
      </c>
      <c r="H249" s="133">
        <f>IFERROR(VLOOKUP(E249,[1]BV!$A$5:$Y$350,13,0)+VLOOKUP(E249,[1]BV!$A$5:$Y$350,15,0),0)</f>
        <v>0</v>
      </c>
      <c r="I249" s="133">
        <f>IFERROR(VLOOKUP(E249,[1]BV!$A$5:$Y$350,17,0)+VLOOKUP(E249,[1]BV!$A$5:$Y$350,19,0),0)</f>
        <v>0</v>
      </c>
      <c r="J249" s="134">
        <f>IFERROR(VLOOKUP(E249,[1]BV!$A$5:$Y$350,21,0)+VLOOKUP(E249,[1]BV!$A$5:$Y$350,23,0),0)</f>
        <v>700000</v>
      </c>
      <c r="K249" s="106">
        <v>4650000</v>
      </c>
    </row>
    <row r="250" spans="1:11" x14ac:dyDescent="0.25">
      <c r="A250" s="130">
        <v>247</v>
      </c>
      <c r="B250" s="131">
        <v>12</v>
      </c>
      <c r="C250" s="2" t="s">
        <v>431</v>
      </c>
      <c r="D250" s="2" t="s">
        <v>677</v>
      </c>
      <c r="E250" s="132">
        <v>12101</v>
      </c>
      <c r="F250" s="133">
        <f>IFERROR(VLOOKUP(E250,[1]BV!$A$5:$Y$350,5,0)+VLOOKUP(E250,[1]BV!$A$5:$Y$350,7,0),0)</f>
        <v>7500000</v>
      </c>
      <c r="G250" s="133">
        <f>IFERROR(VLOOKUP(E250,[1]BV!$A$5:$Y$350,9,0)+VLOOKUP(E250,[1]BV!$A$5:$Y$350,11,0),0)</f>
        <v>25400000</v>
      </c>
      <c r="H250" s="133">
        <f>IFERROR(VLOOKUP(E250,[1]BV!$A$5:$Y$350,13,0)+VLOOKUP(E250,[1]BV!$A$5:$Y$350,15,0),0)</f>
        <v>5800000</v>
      </c>
      <c r="I250" s="133">
        <f>IFERROR(VLOOKUP(E250,[1]BV!$A$5:$Y$350,17,0)+VLOOKUP(E250,[1]BV!$A$5:$Y$350,19,0),0)</f>
        <v>1550000</v>
      </c>
      <c r="J250" s="134">
        <f>IFERROR(VLOOKUP(E250,[1]BV!$A$5:$Y$350,21,0)+VLOOKUP(E250,[1]BV!$A$5:$Y$350,23,0),0)</f>
        <v>6650000</v>
      </c>
      <c r="K250" s="106">
        <v>46900000</v>
      </c>
    </row>
    <row r="251" spans="1:11" x14ac:dyDescent="0.25">
      <c r="A251" s="130">
        <v>248</v>
      </c>
      <c r="B251" s="131">
        <v>12</v>
      </c>
      <c r="C251" s="2" t="s">
        <v>732</v>
      </c>
      <c r="D251" s="2" t="s">
        <v>733</v>
      </c>
      <c r="E251" s="132">
        <v>12103</v>
      </c>
      <c r="F251" s="133">
        <f>IFERROR(VLOOKUP(E251,[1]BV!$A$5:$Y$350,5,0)+VLOOKUP(E251,[1]BV!$A$5:$Y$350,7,0),0)</f>
        <v>0</v>
      </c>
      <c r="G251" s="133">
        <f>IFERROR(VLOOKUP(E251,[1]BV!$A$5:$Y$350,9,0)+VLOOKUP(E251,[1]BV!$A$5:$Y$350,11,0),0)</f>
        <v>0</v>
      </c>
      <c r="H251" s="133">
        <f>IFERROR(VLOOKUP(E251,[1]BV!$A$5:$Y$350,13,0)+VLOOKUP(E251,[1]BV!$A$5:$Y$350,15,0),0)</f>
        <v>0</v>
      </c>
      <c r="I251" s="133">
        <f>IFERROR(VLOOKUP(E251,[1]BV!$A$5:$Y$350,17,0)+VLOOKUP(E251,[1]BV!$A$5:$Y$350,19,0),0)</f>
        <v>0</v>
      </c>
      <c r="J251" s="134">
        <f>IFERROR(VLOOKUP(E251,[1]BV!$A$5:$Y$350,21,0)+VLOOKUP(E251,[1]BV!$A$5:$Y$350,23,0),0)</f>
        <v>0</v>
      </c>
      <c r="K251" s="106">
        <v>0</v>
      </c>
    </row>
    <row r="252" spans="1:11" x14ac:dyDescent="0.25">
      <c r="A252" s="130">
        <v>249</v>
      </c>
      <c r="B252" s="131">
        <v>12</v>
      </c>
      <c r="C252" s="2" t="s">
        <v>734</v>
      </c>
      <c r="D252" s="2" t="s">
        <v>735</v>
      </c>
      <c r="E252" s="132">
        <v>12202</v>
      </c>
      <c r="F252" s="133">
        <f>IFERROR(VLOOKUP(E252,[1]BV!$A$5:$Y$350,5,0)+VLOOKUP(E252,[1]BV!$A$5:$Y$350,7,0),0)</f>
        <v>0</v>
      </c>
      <c r="G252" s="133">
        <f>IFERROR(VLOOKUP(E252,[1]BV!$A$5:$Y$350,9,0)+VLOOKUP(E252,[1]BV!$A$5:$Y$350,11,0),0)</f>
        <v>0</v>
      </c>
      <c r="H252" s="133">
        <f>IFERROR(VLOOKUP(E252,[1]BV!$A$5:$Y$350,13,0)+VLOOKUP(E252,[1]BV!$A$5:$Y$350,15,0),0)</f>
        <v>0</v>
      </c>
      <c r="I252" s="133">
        <f>IFERROR(VLOOKUP(E252,[1]BV!$A$5:$Y$350,17,0)+VLOOKUP(E252,[1]BV!$A$5:$Y$350,19,0),0)</f>
        <v>0</v>
      </c>
      <c r="J252" s="134">
        <f>IFERROR(VLOOKUP(E252,[1]BV!$A$5:$Y$350,21,0)+VLOOKUP(E252,[1]BV!$A$5:$Y$350,23,0),0)</f>
        <v>0</v>
      </c>
      <c r="K252" s="106">
        <v>0</v>
      </c>
    </row>
    <row r="253" spans="1:11" x14ac:dyDescent="0.25">
      <c r="A253" s="130">
        <v>250</v>
      </c>
      <c r="B253" s="131">
        <v>12</v>
      </c>
      <c r="C253" s="2" t="s">
        <v>432</v>
      </c>
      <c r="D253" s="2" t="s">
        <v>433</v>
      </c>
      <c r="E253" s="132">
        <v>12204</v>
      </c>
      <c r="F253" s="133">
        <f>IFERROR(VLOOKUP(E253,[1]BV!$A$5:$Y$350,5,0)+VLOOKUP(E253,[1]BV!$A$5:$Y$350,7,0),0)</f>
        <v>1450000</v>
      </c>
      <c r="G253" s="133">
        <f>IFERROR(VLOOKUP(E253,[1]BV!$A$5:$Y$350,9,0)+VLOOKUP(E253,[1]BV!$A$5:$Y$350,11,0),0)</f>
        <v>1100000</v>
      </c>
      <c r="H253" s="133">
        <f>IFERROR(VLOOKUP(E253,[1]BV!$A$5:$Y$350,13,0)+VLOOKUP(E253,[1]BV!$A$5:$Y$350,15,0),0)</f>
        <v>400000</v>
      </c>
      <c r="I253" s="133">
        <f>IFERROR(VLOOKUP(E253,[1]BV!$A$5:$Y$350,17,0)+VLOOKUP(E253,[1]BV!$A$5:$Y$350,19,0),0)</f>
        <v>0</v>
      </c>
      <c r="J253" s="134">
        <f>IFERROR(VLOOKUP(E253,[1]BV!$A$5:$Y$350,21,0)+VLOOKUP(E253,[1]BV!$A$5:$Y$350,23,0),0)</f>
        <v>0</v>
      </c>
      <c r="K253" s="106">
        <v>2950000</v>
      </c>
    </row>
    <row r="254" spans="1:11" x14ac:dyDescent="0.25">
      <c r="A254" s="130">
        <v>251</v>
      </c>
      <c r="B254" s="131">
        <v>12</v>
      </c>
      <c r="C254" s="2" t="s">
        <v>434</v>
      </c>
      <c r="D254" s="2" t="s">
        <v>435</v>
      </c>
      <c r="E254" s="132">
        <v>12205</v>
      </c>
      <c r="F254" s="133">
        <f>IFERROR(VLOOKUP(E254,[1]BV!$A$5:$Y$350,5,0)+VLOOKUP(E254,[1]BV!$A$5:$Y$350,7,0),0)</f>
        <v>0</v>
      </c>
      <c r="G254" s="133">
        <f>IFERROR(VLOOKUP(E254,[1]BV!$A$5:$Y$350,9,0)+VLOOKUP(E254,[1]BV!$A$5:$Y$350,11,0),0)</f>
        <v>134050000</v>
      </c>
      <c r="H254" s="133">
        <f>IFERROR(VLOOKUP(E254,[1]BV!$A$5:$Y$350,13,0)+VLOOKUP(E254,[1]BV!$A$5:$Y$350,15,0),0)</f>
        <v>29350000</v>
      </c>
      <c r="I254" s="133">
        <f>IFERROR(VLOOKUP(E254,[1]BV!$A$5:$Y$350,17,0)+VLOOKUP(E254,[1]BV!$A$5:$Y$350,19,0),0)</f>
        <v>3150000</v>
      </c>
      <c r="J254" s="134">
        <f>IFERROR(VLOOKUP(E254,[1]BV!$A$5:$Y$350,21,0)+VLOOKUP(E254,[1]BV!$A$5:$Y$350,23,0),0)</f>
        <v>6300000</v>
      </c>
      <c r="K254" s="106">
        <v>172850000</v>
      </c>
    </row>
    <row r="255" spans="1:11" x14ac:dyDescent="0.25">
      <c r="A255" s="130">
        <v>252</v>
      </c>
      <c r="B255" s="131">
        <v>12</v>
      </c>
      <c r="C255" s="2" t="s">
        <v>436</v>
      </c>
      <c r="D255" s="2" t="s">
        <v>437</v>
      </c>
      <c r="E255" s="132">
        <v>12206</v>
      </c>
      <c r="F255" s="133">
        <f>IFERROR(VLOOKUP(E255,[1]BV!$A$5:$Y$350,5,0)+VLOOKUP(E255,[1]BV!$A$5:$Y$350,7,0),0)</f>
        <v>1450000</v>
      </c>
      <c r="G255" s="133">
        <f>IFERROR(VLOOKUP(E255,[1]BV!$A$5:$Y$350,9,0)+VLOOKUP(E255,[1]BV!$A$5:$Y$350,11,0),0)</f>
        <v>1850000</v>
      </c>
      <c r="H255" s="133">
        <f>IFERROR(VLOOKUP(E255,[1]BV!$A$5:$Y$350,13,0)+VLOOKUP(E255,[1]BV!$A$5:$Y$350,15,0),0)</f>
        <v>600000</v>
      </c>
      <c r="I255" s="133">
        <f>IFERROR(VLOOKUP(E255,[1]BV!$A$5:$Y$350,17,0)+VLOOKUP(E255,[1]BV!$A$5:$Y$350,19,0),0)</f>
        <v>0</v>
      </c>
      <c r="J255" s="134">
        <f>IFERROR(VLOOKUP(E255,[1]BV!$A$5:$Y$350,21,0)+VLOOKUP(E255,[1]BV!$A$5:$Y$350,23,0),0)</f>
        <v>0</v>
      </c>
      <c r="K255" s="106">
        <v>3900000</v>
      </c>
    </row>
    <row r="256" spans="1:11" x14ac:dyDescent="0.25">
      <c r="A256" s="130">
        <v>253</v>
      </c>
      <c r="B256" s="131">
        <v>12</v>
      </c>
      <c r="C256" s="2" t="s">
        <v>438</v>
      </c>
      <c r="D256" s="2" t="s">
        <v>439</v>
      </c>
      <c r="E256" s="132">
        <v>12301</v>
      </c>
      <c r="F256" s="133">
        <f>IFERROR(VLOOKUP(E256,[1]BV!$A$5:$Y$350,5,0)+VLOOKUP(E256,[1]BV!$A$5:$Y$350,7,0),0)</f>
        <v>3850000</v>
      </c>
      <c r="G256" s="133">
        <f>IFERROR(VLOOKUP(E256,[1]BV!$A$5:$Y$350,9,0)+VLOOKUP(E256,[1]BV!$A$5:$Y$350,11,0),0)</f>
        <v>11200000</v>
      </c>
      <c r="H256" s="133">
        <f>IFERROR(VLOOKUP(E256,[1]BV!$A$5:$Y$350,13,0)+VLOOKUP(E256,[1]BV!$A$5:$Y$350,15,0),0)</f>
        <v>0</v>
      </c>
      <c r="I256" s="133">
        <f>IFERROR(VLOOKUP(E256,[1]BV!$A$5:$Y$350,17,0)+VLOOKUP(E256,[1]BV!$A$5:$Y$350,19,0),0)</f>
        <v>0</v>
      </c>
      <c r="J256" s="134">
        <f>IFERROR(VLOOKUP(E256,[1]BV!$A$5:$Y$350,21,0)+VLOOKUP(E256,[1]BV!$A$5:$Y$350,23,0),0)</f>
        <v>0</v>
      </c>
      <c r="K256" s="106">
        <v>15050000</v>
      </c>
    </row>
    <row r="257" spans="1:11" x14ac:dyDescent="0.25">
      <c r="A257" s="130">
        <v>254</v>
      </c>
      <c r="B257" s="131">
        <v>12</v>
      </c>
      <c r="C257" s="2" t="s">
        <v>440</v>
      </c>
      <c r="D257" s="2" t="s">
        <v>441</v>
      </c>
      <c r="E257" s="132">
        <v>12302</v>
      </c>
      <c r="F257" s="133">
        <f>IFERROR(VLOOKUP(E257,[1]BV!$A$5:$Y$350,5,0)+VLOOKUP(E257,[1]BV!$A$5:$Y$350,7,0),0)</f>
        <v>950000</v>
      </c>
      <c r="G257" s="133">
        <f>IFERROR(VLOOKUP(E257,[1]BV!$A$5:$Y$350,9,0)+VLOOKUP(E257,[1]BV!$A$5:$Y$350,11,0),0)</f>
        <v>1900000</v>
      </c>
      <c r="H257" s="133">
        <f>IFERROR(VLOOKUP(E257,[1]BV!$A$5:$Y$350,13,0)+VLOOKUP(E257,[1]BV!$A$5:$Y$350,15,0),0)</f>
        <v>0</v>
      </c>
      <c r="I257" s="133">
        <f>IFERROR(VLOOKUP(E257,[1]BV!$A$5:$Y$350,17,0)+VLOOKUP(E257,[1]BV!$A$5:$Y$350,19,0),0)</f>
        <v>0</v>
      </c>
      <c r="J257" s="134">
        <f>IFERROR(VLOOKUP(E257,[1]BV!$A$5:$Y$350,21,0)+VLOOKUP(E257,[1]BV!$A$5:$Y$350,23,0),0)</f>
        <v>0</v>
      </c>
      <c r="K257" s="106">
        <v>2850000</v>
      </c>
    </row>
    <row r="258" spans="1:11" x14ac:dyDescent="0.25">
      <c r="A258" s="130">
        <v>255</v>
      </c>
      <c r="B258" s="131">
        <v>12</v>
      </c>
      <c r="C258" s="2" t="s">
        <v>736</v>
      </c>
      <c r="D258" s="2" t="s">
        <v>737</v>
      </c>
      <c r="E258" s="132">
        <v>12304</v>
      </c>
      <c r="F258" s="133">
        <f>IFERROR(VLOOKUP(E258,[1]BV!$A$5:$Y$350,5,0)+VLOOKUP(E258,[1]BV!$A$5:$Y$350,7,0),0)</f>
        <v>0</v>
      </c>
      <c r="G258" s="133">
        <f>IFERROR(VLOOKUP(E258,[1]BV!$A$5:$Y$350,9,0)+VLOOKUP(E258,[1]BV!$A$5:$Y$350,11,0),0)</f>
        <v>0</v>
      </c>
      <c r="H258" s="133">
        <f>IFERROR(VLOOKUP(E258,[1]BV!$A$5:$Y$350,13,0)+VLOOKUP(E258,[1]BV!$A$5:$Y$350,15,0),0)</f>
        <v>0</v>
      </c>
      <c r="I258" s="133">
        <f>IFERROR(VLOOKUP(E258,[1]BV!$A$5:$Y$350,17,0)+VLOOKUP(E258,[1]BV!$A$5:$Y$350,19,0),0)</f>
        <v>0</v>
      </c>
      <c r="J258" s="134">
        <f>IFERROR(VLOOKUP(E258,[1]BV!$A$5:$Y$350,21,0)+VLOOKUP(E258,[1]BV!$A$5:$Y$350,23,0),0)</f>
        <v>0</v>
      </c>
      <c r="K258" s="106">
        <v>0</v>
      </c>
    </row>
    <row r="259" spans="1:11" x14ac:dyDescent="0.25">
      <c r="A259" s="130">
        <v>256</v>
      </c>
      <c r="B259" s="131">
        <v>12</v>
      </c>
      <c r="C259" s="2" t="s">
        <v>442</v>
      </c>
      <c r="D259" s="2" t="s">
        <v>678</v>
      </c>
      <c r="E259" s="132">
        <v>12401</v>
      </c>
      <c r="F259" s="133">
        <f>IFERROR(VLOOKUP(E259,[1]BV!$A$5:$Y$350,5,0)+VLOOKUP(E259,[1]BV!$A$5:$Y$350,7,0),0)</f>
        <v>0</v>
      </c>
      <c r="G259" s="133">
        <f>IFERROR(VLOOKUP(E259,[1]BV!$A$5:$Y$350,9,0)+VLOOKUP(E259,[1]BV!$A$5:$Y$350,11,0),0)</f>
        <v>6150000</v>
      </c>
      <c r="H259" s="133">
        <f>IFERROR(VLOOKUP(E259,[1]BV!$A$5:$Y$350,13,0)+VLOOKUP(E259,[1]BV!$A$5:$Y$350,15,0),0)</f>
        <v>0</v>
      </c>
      <c r="I259" s="133">
        <f>IFERROR(VLOOKUP(E259,[1]BV!$A$5:$Y$350,17,0)+VLOOKUP(E259,[1]BV!$A$5:$Y$350,19,0),0)</f>
        <v>0</v>
      </c>
      <c r="J259" s="134">
        <f>IFERROR(VLOOKUP(E259,[1]BV!$A$5:$Y$350,21,0)+VLOOKUP(E259,[1]BV!$A$5:$Y$350,23,0),0)</f>
        <v>0</v>
      </c>
      <c r="K259" s="106">
        <v>6150000</v>
      </c>
    </row>
    <row r="260" spans="1:11" x14ac:dyDescent="0.25">
      <c r="A260" s="130">
        <v>257</v>
      </c>
      <c r="B260" s="131">
        <v>12</v>
      </c>
      <c r="C260" s="2" t="s">
        <v>442</v>
      </c>
      <c r="D260" s="2" t="s">
        <v>738</v>
      </c>
      <c r="E260" s="132">
        <v>12402</v>
      </c>
      <c r="F260" s="133">
        <f>IFERROR(VLOOKUP(E260,[1]BV!$A$5:$Y$350,5,0)+VLOOKUP(E260,[1]BV!$A$5:$Y$350,7,0),0)</f>
        <v>0</v>
      </c>
      <c r="G260" s="133">
        <f>IFERROR(VLOOKUP(E260,[1]BV!$A$5:$Y$350,9,0)+VLOOKUP(E260,[1]BV!$A$5:$Y$350,11,0),0)</f>
        <v>0</v>
      </c>
      <c r="H260" s="133">
        <f>IFERROR(VLOOKUP(E260,[1]BV!$A$5:$Y$350,13,0)+VLOOKUP(E260,[1]BV!$A$5:$Y$350,15,0),0)</f>
        <v>0</v>
      </c>
      <c r="I260" s="133">
        <f>IFERROR(VLOOKUP(E260,[1]BV!$A$5:$Y$350,17,0)+VLOOKUP(E260,[1]BV!$A$5:$Y$350,19,0),0)</f>
        <v>0</v>
      </c>
      <c r="J260" s="134">
        <f>IFERROR(VLOOKUP(E260,[1]BV!$A$5:$Y$350,21,0)+VLOOKUP(E260,[1]BV!$A$5:$Y$350,23,0),0)</f>
        <v>0</v>
      </c>
      <c r="K260" s="106">
        <v>0</v>
      </c>
    </row>
    <row r="261" spans="1:11" x14ac:dyDescent="0.25">
      <c r="A261" s="130">
        <v>258</v>
      </c>
      <c r="B261" s="131">
        <v>13</v>
      </c>
      <c r="C261" s="2" t="s">
        <v>443</v>
      </c>
      <c r="D261" s="2" t="s">
        <v>444</v>
      </c>
      <c r="E261" s="132">
        <v>13101</v>
      </c>
      <c r="F261" s="133">
        <f>IFERROR(VLOOKUP(E261,[1]BV!$A$5:$Y$350,5,0)+VLOOKUP(E261,[1]BV!$A$5:$Y$350,7,0),0)</f>
        <v>185850000</v>
      </c>
      <c r="G261" s="133">
        <f>IFERROR(VLOOKUP(E261,[1]BV!$A$5:$Y$350,9,0)+VLOOKUP(E261,[1]BV!$A$5:$Y$350,11,0),0)</f>
        <v>247250000</v>
      </c>
      <c r="H261" s="133">
        <f>IFERROR(VLOOKUP(E261,[1]BV!$A$5:$Y$350,13,0)+VLOOKUP(E261,[1]BV!$A$5:$Y$350,15,0),0)</f>
        <v>30600000</v>
      </c>
      <c r="I261" s="133">
        <f>IFERROR(VLOOKUP(E261,[1]BV!$A$5:$Y$350,17,0)+VLOOKUP(E261,[1]BV!$A$5:$Y$350,19,0),0)</f>
        <v>0</v>
      </c>
      <c r="J261" s="134">
        <f>IFERROR(VLOOKUP(E261,[1]BV!$A$5:$Y$350,21,0)+VLOOKUP(E261,[1]BV!$A$5:$Y$350,23,0),0)</f>
        <v>0</v>
      </c>
      <c r="K261" s="106">
        <v>463700000</v>
      </c>
    </row>
    <row r="262" spans="1:11" x14ac:dyDescent="0.25">
      <c r="A262" s="130">
        <v>259</v>
      </c>
      <c r="B262" s="131">
        <v>13</v>
      </c>
      <c r="C262" s="2" t="s">
        <v>445</v>
      </c>
      <c r="D262" s="2" t="s">
        <v>446</v>
      </c>
      <c r="E262" s="132">
        <v>13103</v>
      </c>
      <c r="F262" s="133">
        <f>IFERROR(VLOOKUP(E262,[1]BV!$A$5:$Y$350,5,0)+VLOOKUP(E262,[1]BV!$A$5:$Y$350,7,0),0)</f>
        <v>56600000</v>
      </c>
      <c r="G262" s="133">
        <f>IFERROR(VLOOKUP(E262,[1]BV!$A$5:$Y$350,9,0)+VLOOKUP(E262,[1]BV!$A$5:$Y$350,11,0),0)</f>
        <v>72250000</v>
      </c>
      <c r="H262" s="133">
        <f>IFERROR(VLOOKUP(E262,[1]BV!$A$5:$Y$350,13,0)+VLOOKUP(E262,[1]BV!$A$5:$Y$350,15,0),0)</f>
        <v>39950000</v>
      </c>
      <c r="I262" s="133">
        <f>IFERROR(VLOOKUP(E262,[1]BV!$A$5:$Y$350,17,0)+VLOOKUP(E262,[1]BV!$A$5:$Y$350,19,0),0)</f>
        <v>0</v>
      </c>
      <c r="J262" s="134">
        <f>IFERROR(VLOOKUP(E262,[1]BV!$A$5:$Y$350,21,0)+VLOOKUP(E262,[1]BV!$A$5:$Y$350,23,0),0)</f>
        <v>0</v>
      </c>
      <c r="K262" s="106">
        <v>168800000</v>
      </c>
    </row>
    <row r="263" spans="1:11" x14ac:dyDescent="0.25">
      <c r="A263" s="130">
        <v>260</v>
      </c>
      <c r="B263" s="131">
        <v>13</v>
      </c>
      <c r="C263" s="2" t="s">
        <v>447</v>
      </c>
      <c r="D263" s="2" t="s">
        <v>448</v>
      </c>
      <c r="E263" s="132">
        <v>13105</v>
      </c>
      <c r="F263" s="133">
        <f>IFERROR(VLOOKUP(E263,[1]BV!$A$5:$Y$350,5,0)+VLOOKUP(E263,[1]BV!$A$5:$Y$350,7,0),0)</f>
        <v>44000000</v>
      </c>
      <c r="G263" s="133">
        <f>IFERROR(VLOOKUP(E263,[1]BV!$A$5:$Y$350,9,0)+VLOOKUP(E263,[1]BV!$A$5:$Y$350,11,0),0)</f>
        <v>109450000</v>
      </c>
      <c r="H263" s="133">
        <f>IFERROR(VLOOKUP(E263,[1]BV!$A$5:$Y$350,13,0)+VLOOKUP(E263,[1]BV!$A$5:$Y$350,15,0),0)</f>
        <v>56250000</v>
      </c>
      <c r="I263" s="133">
        <f>IFERROR(VLOOKUP(E263,[1]BV!$A$5:$Y$350,17,0)+VLOOKUP(E263,[1]BV!$A$5:$Y$350,19,0),0)</f>
        <v>0</v>
      </c>
      <c r="J263" s="134">
        <f>IFERROR(VLOOKUP(E263,[1]BV!$A$5:$Y$350,21,0)+VLOOKUP(E263,[1]BV!$A$5:$Y$350,23,0),0)</f>
        <v>6300000</v>
      </c>
      <c r="K263" s="106">
        <v>216000000</v>
      </c>
    </row>
    <row r="264" spans="1:11" x14ac:dyDescent="0.25">
      <c r="A264" s="130">
        <v>261</v>
      </c>
      <c r="B264" s="131">
        <v>13</v>
      </c>
      <c r="C264" s="2" t="s">
        <v>449</v>
      </c>
      <c r="D264" s="2" t="s">
        <v>450</v>
      </c>
      <c r="E264" s="132">
        <v>13106</v>
      </c>
      <c r="F264" s="133">
        <f>IFERROR(VLOOKUP(E264,[1]BV!$A$5:$Y$350,5,0)+VLOOKUP(E264,[1]BV!$A$5:$Y$350,7,0),0)</f>
        <v>0</v>
      </c>
      <c r="G264" s="133">
        <f>IFERROR(VLOOKUP(E264,[1]BV!$A$5:$Y$350,9,0)+VLOOKUP(E264,[1]BV!$A$5:$Y$350,11,0),0)</f>
        <v>39700000</v>
      </c>
      <c r="H264" s="133">
        <f>IFERROR(VLOOKUP(E264,[1]BV!$A$5:$Y$350,13,0)+VLOOKUP(E264,[1]BV!$A$5:$Y$350,15,0),0)</f>
        <v>36800000</v>
      </c>
      <c r="I264" s="133">
        <f>IFERROR(VLOOKUP(E264,[1]BV!$A$5:$Y$350,17,0)+VLOOKUP(E264,[1]BV!$A$5:$Y$350,19,0),0)</f>
        <v>0</v>
      </c>
      <c r="J264" s="134">
        <f>IFERROR(VLOOKUP(E264,[1]BV!$A$5:$Y$350,21,0)+VLOOKUP(E264,[1]BV!$A$5:$Y$350,23,0),0)</f>
        <v>9800000</v>
      </c>
      <c r="K264" s="106">
        <v>86300000</v>
      </c>
    </row>
    <row r="265" spans="1:11" x14ac:dyDescent="0.25">
      <c r="A265" s="130">
        <v>262</v>
      </c>
      <c r="B265" s="131">
        <v>13</v>
      </c>
      <c r="C265" s="2" t="s">
        <v>451</v>
      </c>
      <c r="D265" s="2" t="s">
        <v>452</v>
      </c>
      <c r="E265" s="132">
        <v>13107</v>
      </c>
      <c r="F265" s="133">
        <f>IFERROR(VLOOKUP(E265,[1]BV!$A$5:$Y$350,5,0)+VLOOKUP(E265,[1]BV!$A$5:$Y$350,7,0),0)</f>
        <v>0</v>
      </c>
      <c r="G265" s="133">
        <f>IFERROR(VLOOKUP(E265,[1]BV!$A$5:$Y$350,9,0)+VLOOKUP(E265,[1]BV!$A$5:$Y$350,11,0),0)</f>
        <v>92550000</v>
      </c>
      <c r="H265" s="133">
        <f>IFERROR(VLOOKUP(E265,[1]BV!$A$5:$Y$350,13,0)+VLOOKUP(E265,[1]BV!$A$5:$Y$350,15,0),0)</f>
        <v>30900000</v>
      </c>
      <c r="I265" s="133">
        <f>IFERROR(VLOOKUP(E265,[1]BV!$A$5:$Y$350,17,0)+VLOOKUP(E265,[1]BV!$A$5:$Y$350,19,0),0)</f>
        <v>0</v>
      </c>
      <c r="J265" s="134">
        <f>IFERROR(VLOOKUP(E265,[1]BV!$A$5:$Y$350,21,0)+VLOOKUP(E265,[1]BV!$A$5:$Y$350,23,0),0)</f>
        <v>0</v>
      </c>
      <c r="K265" s="106">
        <v>123450000</v>
      </c>
    </row>
    <row r="266" spans="1:11" x14ac:dyDescent="0.25">
      <c r="A266" s="130">
        <v>263</v>
      </c>
      <c r="B266" s="131">
        <v>13</v>
      </c>
      <c r="C266" s="2" t="s">
        <v>453</v>
      </c>
      <c r="D266" s="2" t="s">
        <v>454</v>
      </c>
      <c r="E266" s="132">
        <v>13108</v>
      </c>
      <c r="F266" s="133">
        <f>IFERROR(VLOOKUP(E266,[1]BV!$A$5:$Y$350,5,0)+VLOOKUP(E266,[1]BV!$A$5:$Y$350,7,0),0)</f>
        <v>0</v>
      </c>
      <c r="G266" s="133">
        <f>IFERROR(VLOOKUP(E266,[1]BV!$A$5:$Y$350,9,0)+VLOOKUP(E266,[1]BV!$A$5:$Y$350,11,0),0)</f>
        <v>65900000</v>
      </c>
      <c r="H266" s="133">
        <f>IFERROR(VLOOKUP(E266,[1]BV!$A$5:$Y$350,13,0)+VLOOKUP(E266,[1]BV!$A$5:$Y$350,15,0),0)</f>
        <v>31300000</v>
      </c>
      <c r="I266" s="133">
        <f>IFERROR(VLOOKUP(E266,[1]BV!$A$5:$Y$350,17,0)+VLOOKUP(E266,[1]BV!$A$5:$Y$350,19,0),0)</f>
        <v>0</v>
      </c>
      <c r="J266" s="134">
        <f>IFERROR(VLOOKUP(E266,[1]BV!$A$5:$Y$350,21,0)+VLOOKUP(E266,[1]BV!$A$5:$Y$350,23,0),0)</f>
        <v>0</v>
      </c>
      <c r="K266" s="106">
        <v>97200000</v>
      </c>
    </row>
    <row r="267" spans="1:11" x14ac:dyDescent="0.25">
      <c r="A267" s="130">
        <v>264</v>
      </c>
      <c r="B267" s="131">
        <v>13</v>
      </c>
      <c r="C267" s="2" t="s">
        <v>455</v>
      </c>
      <c r="D267" s="2" t="s">
        <v>679</v>
      </c>
      <c r="E267" s="132">
        <v>13109</v>
      </c>
      <c r="F267" s="133">
        <f>IFERROR(VLOOKUP(E267,[1]BV!$A$5:$Y$350,5,0)+VLOOKUP(E267,[1]BV!$A$5:$Y$350,7,0),0)</f>
        <v>0</v>
      </c>
      <c r="G267" s="133">
        <f>IFERROR(VLOOKUP(E267,[1]BV!$A$5:$Y$350,9,0)+VLOOKUP(E267,[1]BV!$A$5:$Y$350,11,0),0)</f>
        <v>139700000</v>
      </c>
      <c r="H267" s="133">
        <f>IFERROR(VLOOKUP(E267,[1]BV!$A$5:$Y$350,13,0)+VLOOKUP(E267,[1]BV!$A$5:$Y$350,15,0),0)</f>
        <v>39550000</v>
      </c>
      <c r="I267" s="133">
        <f>IFERROR(VLOOKUP(E267,[1]BV!$A$5:$Y$350,17,0)+VLOOKUP(E267,[1]BV!$A$5:$Y$350,19,0),0)</f>
        <v>0</v>
      </c>
      <c r="J267" s="134">
        <f>IFERROR(VLOOKUP(E267,[1]BV!$A$5:$Y$350,21,0)+VLOOKUP(E267,[1]BV!$A$5:$Y$350,23,0),0)</f>
        <v>48450000</v>
      </c>
      <c r="K267" s="106">
        <v>227700000</v>
      </c>
    </row>
    <row r="268" spans="1:11" x14ac:dyDescent="0.25">
      <c r="A268" s="130">
        <v>265</v>
      </c>
      <c r="B268" s="131">
        <v>13</v>
      </c>
      <c r="C268" s="2" t="s">
        <v>456</v>
      </c>
      <c r="D268" s="2" t="s">
        <v>457</v>
      </c>
      <c r="E268" s="132">
        <v>13110</v>
      </c>
      <c r="F268" s="133">
        <f>IFERROR(VLOOKUP(E268,[1]BV!$A$5:$Y$350,5,0)+VLOOKUP(E268,[1]BV!$A$5:$Y$350,7,0),0)</f>
        <v>0</v>
      </c>
      <c r="G268" s="133">
        <f>IFERROR(VLOOKUP(E268,[1]BV!$A$5:$Y$350,9,0)+VLOOKUP(E268,[1]BV!$A$5:$Y$350,11,0),0)</f>
        <v>37200000</v>
      </c>
      <c r="H268" s="133">
        <f>IFERROR(VLOOKUP(E268,[1]BV!$A$5:$Y$350,13,0)+VLOOKUP(E268,[1]BV!$A$5:$Y$350,15,0),0)</f>
        <v>24850000</v>
      </c>
      <c r="I268" s="133">
        <f>IFERROR(VLOOKUP(E268,[1]BV!$A$5:$Y$350,17,0)+VLOOKUP(E268,[1]BV!$A$5:$Y$350,19,0),0)</f>
        <v>0</v>
      </c>
      <c r="J268" s="134">
        <f>IFERROR(VLOOKUP(E268,[1]BV!$A$5:$Y$350,21,0)+VLOOKUP(E268,[1]BV!$A$5:$Y$350,23,0),0)</f>
        <v>0</v>
      </c>
      <c r="K268" s="106">
        <v>62050000</v>
      </c>
    </row>
    <row r="269" spans="1:11" x14ac:dyDescent="0.25">
      <c r="A269" s="130">
        <v>266</v>
      </c>
      <c r="B269" s="131">
        <v>13</v>
      </c>
      <c r="C269" s="2" t="s">
        <v>458</v>
      </c>
      <c r="D269" s="2" t="s">
        <v>459</v>
      </c>
      <c r="E269" s="132">
        <v>13111</v>
      </c>
      <c r="F269" s="133">
        <f>IFERROR(VLOOKUP(E269,[1]BV!$A$5:$Y$350,5,0)+VLOOKUP(E269,[1]BV!$A$5:$Y$350,7,0),0)</f>
        <v>0</v>
      </c>
      <c r="G269" s="133">
        <f>IFERROR(VLOOKUP(E269,[1]BV!$A$5:$Y$350,9,0)+VLOOKUP(E269,[1]BV!$A$5:$Y$350,11,0),0)</f>
        <v>0</v>
      </c>
      <c r="H269" s="133">
        <f>IFERROR(VLOOKUP(E269,[1]BV!$A$5:$Y$350,13,0)+VLOOKUP(E269,[1]BV!$A$5:$Y$350,15,0),0)</f>
        <v>83500000</v>
      </c>
      <c r="I269" s="133">
        <f>IFERROR(VLOOKUP(E269,[1]BV!$A$5:$Y$350,17,0)+VLOOKUP(E269,[1]BV!$A$5:$Y$350,19,0),0)</f>
        <v>0</v>
      </c>
      <c r="J269" s="134">
        <f>IFERROR(VLOOKUP(E269,[1]BV!$A$5:$Y$350,21,0)+VLOOKUP(E269,[1]BV!$A$5:$Y$350,23,0),0)</f>
        <v>0</v>
      </c>
      <c r="K269" s="106">
        <v>83500000</v>
      </c>
    </row>
    <row r="270" spans="1:11" x14ac:dyDescent="0.25">
      <c r="A270" s="130">
        <v>267</v>
      </c>
      <c r="B270" s="131">
        <v>13</v>
      </c>
      <c r="C270" s="2" t="s">
        <v>460</v>
      </c>
      <c r="D270" s="2" t="s">
        <v>461</v>
      </c>
      <c r="E270" s="132">
        <v>13113</v>
      </c>
      <c r="F270" s="133">
        <f>IFERROR(VLOOKUP(E270,[1]BV!$A$5:$Y$350,5,0)+VLOOKUP(E270,[1]BV!$A$5:$Y$350,7,0),0)</f>
        <v>0</v>
      </c>
      <c r="G270" s="133">
        <f>IFERROR(VLOOKUP(E270,[1]BV!$A$5:$Y$350,9,0)+VLOOKUP(E270,[1]BV!$A$5:$Y$350,11,0),0)</f>
        <v>70650000</v>
      </c>
      <c r="H270" s="133">
        <f>IFERROR(VLOOKUP(E270,[1]BV!$A$5:$Y$350,13,0)+VLOOKUP(E270,[1]BV!$A$5:$Y$350,15,0),0)</f>
        <v>77150000</v>
      </c>
      <c r="I270" s="133">
        <f>IFERROR(VLOOKUP(E270,[1]BV!$A$5:$Y$350,17,0)+VLOOKUP(E270,[1]BV!$A$5:$Y$350,19,0),0)</f>
        <v>0</v>
      </c>
      <c r="J270" s="134">
        <f>IFERROR(VLOOKUP(E270,[1]BV!$A$5:$Y$350,21,0)+VLOOKUP(E270,[1]BV!$A$5:$Y$350,23,0),0)</f>
        <v>24750000</v>
      </c>
      <c r="K270" s="106">
        <v>172550000</v>
      </c>
    </row>
    <row r="271" spans="1:11" x14ac:dyDescent="0.25">
      <c r="A271" s="130">
        <v>268</v>
      </c>
      <c r="B271" s="131">
        <v>13</v>
      </c>
      <c r="C271" s="2" t="s">
        <v>462</v>
      </c>
      <c r="D271" s="2" t="s">
        <v>463</v>
      </c>
      <c r="E271" s="132">
        <v>13114</v>
      </c>
      <c r="F271" s="133">
        <f>IFERROR(VLOOKUP(E271,[1]BV!$A$5:$Y$350,5,0)+VLOOKUP(E271,[1]BV!$A$5:$Y$350,7,0),0)</f>
        <v>31450000</v>
      </c>
      <c r="G271" s="133">
        <f>IFERROR(VLOOKUP(E271,[1]BV!$A$5:$Y$350,9,0)+VLOOKUP(E271,[1]BV!$A$5:$Y$350,11,0),0)</f>
        <v>87100000</v>
      </c>
      <c r="H271" s="133">
        <f>IFERROR(VLOOKUP(E271,[1]BV!$A$5:$Y$350,13,0)+VLOOKUP(E271,[1]BV!$A$5:$Y$350,15,0),0)</f>
        <v>71350000</v>
      </c>
      <c r="I271" s="133">
        <f>IFERROR(VLOOKUP(E271,[1]BV!$A$5:$Y$350,17,0)+VLOOKUP(E271,[1]BV!$A$5:$Y$350,19,0),0)</f>
        <v>950000</v>
      </c>
      <c r="J271" s="134">
        <f>IFERROR(VLOOKUP(E271,[1]BV!$A$5:$Y$350,21,0)+VLOOKUP(E271,[1]BV!$A$5:$Y$350,23,0),0)</f>
        <v>24850000</v>
      </c>
      <c r="K271" s="106">
        <v>215700000</v>
      </c>
    </row>
    <row r="272" spans="1:11" x14ac:dyDescent="0.25">
      <c r="A272" s="130">
        <v>269</v>
      </c>
      <c r="B272" s="131">
        <v>13</v>
      </c>
      <c r="C272" s="2" t="s">
        <v>464</v>
      </c>
      <c r="D272" s="2" t="s">
        <v>680</v>
      </c>
      <c r="E272" s="132">
        <v>13127</v>
      </c>
      <c r="F272" s="133">
        <f>IFERROR(VLOOKUP(E272,[1]BV!$A$5:$Y$350,5,0)+VLOOKUP(E272,[1]BV!$A$5:$Y$350,7,0),0)</f>
        <v>0</v>
      </c>
      <c r="G272" s="133">
        <f>IFERROR(VLOOKUP(E272,[1]BV!$A$5:$Y$350,9,0)+VLOOKUP(E272,[1]BV!$A$5:$Y$350,11,0),0)</f>
        <v>86750000</v>
      </c>
      <c r="H272" s="133">
        <f>IFERROR(VLOOKUP(E272,[1]BV!$A$5:$Y$350,13,0)+VLOOKUP(E272,[1]BV!$A$5:$Y$350,15,0),0)</f>
        <v>47500000</v>
      </c>
      <c r="I272" s="133">
        <f>IFERROR(VLOOKUP(E272,[1]BV!$A$5:$Y$350,17,0)+VLOOKUP(E272,[1]BV!$A$5:$Y$350,19,0),0)</f>
        <v>0</v>
      </c>
      <c r="J272" s="134">
        <f>IFERROR(VLOOKUP(E272,[1]BV!$A$5:$Y$350,21,0)+VLOOKUP(E272,[1]BV!$A$5:$Y$350,23,0),0)</f>
        <v>16500000</v>
      </c>
      <c r="K272" s="106">
        <v>150750000</v>
      </c>
    </row>
    <row r="273" spans="1:11" x14ac:dyDescent="0.25">
      <c r="A273" s="130">
        <v>270</v>
      </c>
      <c r="B273" s="131">
        <v>13</v>
      </c>
      <c r="C273" s="2" t="s">
        <v>465</v>
      </c>
      <c r="D273" s="2" t="s">
        <v>466</v>
      </c>
      <c r="E273" s="132">
        <v>13128</v>
      </c>
      <c r="F273" s="133">
        <f>IFERROR(VLOOKUP(E273,[1]BV!$A$5:$Y$350,5,0)+VLOOKUP(E273,[1]BV!$A$5:$Y$350,7,0),0)</f>
        <v>0</v>
      </c>
      <c r="G273" s="133">
        <f>IFERROR(VLOOKUP(E273,[1]BV!$A$5:$Y$350,9,0)+VLOOKUP(E273,[1]BV!$A$5:$Y$350,11,0),0)</f>
        <v>161300000</v>
      </c>
      <c r="H273" s="133">
        <f>IFERROR(VLOOKUP(E273,[1]BV!$A$5:$Y$350,13,0)+VLOOKUP(E273,[1]BV!$A$5:$Y$350,15,0),0)</f>
        <v>147500000</v>
      </c>
      <c r="I273" s="133">
        <f>IFERROR(VLOOKUP(E273,[1]BV!$A$5:$Y$350,17,0)+VLOOKUP(E273,[1]BV!$A$5:$Y$350,19,0),0)</f>
        <v>0</v>
      </c>
      <c r="J273" s="134">
        <f>IFERROR(VLOOKUP(E273,[1]BV!$A$5:$Y$350,21,0)+VLOOKUP(E273,[1]BV!$A$5:$Y$350,23,0),0)</f>
        <v>36600000</v>
      </c>
      <c r="K273" s="106">
        <v>345400000</v>
      </c>
    </row>
    <row r="274" spans="1:11" x14ac:dyDescent="0.25">
      <c r="A274" s="130">
        <v>271</v>
      </c>
      <c r="B274" s="131">
        <v>13</v>
      </c>
      <c r="C274" s="2" t="s">
        <v>739</v>
      </c>
      <c r="D274" s="2" t="s">
        <v>740</v>
      </c>
      <c r="E274" s="132">
        <v>13131</v>
      </c>
      <c r="F274" s="133">
        <f>IFERROR(VLOOKUP(E274,[1]BV!$A$5:$Y$350,5,0)+VLOOKUP(E274,[1]BV!$A$5:$Y$350,7,0),0)</f>
        <v>0</v>
      </c>
      <c r="G274" s="133">
        <f>IFERROR(VLOOKUP(E274,[1]BV!$A$5:$Y$350,9,0)+VLOOKUP(E274,[1]BV!$A$5:$Y$350,11,0),0)</f>
        <v>0</v>
      </c>
      <c r="H274" s="133">
        <f>IFERROR(VLOOKUP(E274,[1]BV!$A$5:$Y$350,13,0)+VLOOKUP(E274,[1]BV!$A$5:$Y$350,15,0),0)</f>
        <v>0</v>
      </c>
      <c r="I274" s="133">
        <f>IFERROR(VLOOKUP(E274,[1]BV!$A$5:$Y$350,17,0)+VLOOKUP(E274,[1]BV!$A$5:$Y$350,19,0),0)</f>
        <v>0</v>
      </c>
      <c r="J274" s="134">
        <f>IFERROR(VLOOKUP(E274,[1]BV!$A$5:$Y$350,21,0)+VLOOKUP(E274,[1]BV!$A$5:$Y$350,23,0),0)</f>
        <v>0</v>
      </c>
      <c r="K274" s="106">
        <v>0</v>
      </c>
    </row>
    <row r="275" spans="1:11" x14ac:dyDescent="0.25">
      <c r="A275" s="130">
        <v>272</v>
      </c>
      <c r="B275" s="131">
        <v>13</v>
      </c>
      <c r="C275" s="2" t="s">
        <v>467</v>
      </c>
      <c r="D275" s="2" t="s">
        <v>468</v>
      </c>
      <c r="E275" s="132">
        <v>13132</v>
      </c>
      <c r="F275" s="133">
        <f>IFERROR(VLOOKUP(E275,[1]BV!$A$5:$Y$350,5,0)+VLOOKUP(E275,[1]BV!$A$5:$Y$350,7,0),0)</f>
        <v>29400000</v>
      </c>
      <c r="G275" s="133">
        <f>IFERROR(VLOOKUP(E275,[1]BV!$A$5:$Y$350,9,0)+VLOOKUP(E275,[1]BV!$A$5:$Y$350,11,0),0)</f>
        <v>42350000</v>
      </c>
      <c r="H275" s="133">
        <f>IFERROR(VLOOKUP(E275,[1]BV!$A$5:$Y$350,13,0)+VLOOKUP(E275,[1]BV!$A$5:$Y$350,15,0),0)</f>
        <v>17350000</v>
      </c>
      <c r="I275" s="133">
        <f>IFERROR(VLOOKUP(E275,[1]BV!$A$5:$Y$350,17,0)+VLOOKUP(E275,[1]BV!$A$5:$Y$350,19,0),0)</f>
        <v>0</v>
      </c>
      <c r="J275" s="134">
        <f>IFERROR(VLOOKUP(E275,[1]BV!$A$5:$Y$350,21,0)+VLOOKUP(E275,[1]BV!$A$5:$Y$350,23,0),0)</f>
        <v>14400000</v>
      </c>
      <c r="K275" s="106">
        <v>103500000</v>
      </c>
    </row>
    <row r="276" spans="1:11" x14ac:dyDescent="0.25">
      <c r="A276" s="130">
        <v>273</v>
      </c>
      <c r="B276" s="131">
        <v>13</v>
      </c>
      <c r="C276" s="2" t="s">
        <v>469</v>
      </c>
      <c r="D276" s="2" t="s">
        <v>470</v>
      </c>
      <c r="E276" s="132">
        <v>13151</v>
      </c>
      <c r="F276" s="133">
        <f>IFERROR(VLOOKUP(E276,[1]BV!$A$5:$Y$350,5,0)+VLOOKUP(E276,[1]BV!$A$5:$Y$350,7,0),0)</f>
        <v>0</v>
      </c>
      <c r="G276" s="133">
        <f>IFERROR(VLOOKUP(E276,[1]BV!$A$5:$Y$350,9,0)+VLOOKUP(E276,[1]BV!$A$5:$Y$350,11,0),0)</f>
        <v>0</v>
      </c>
      <c r="H276" s="133">
        <f>IFERROR(VLOOKUP(E276,[1]BV!$A$5:$Y$350,13,0)+VLOOKUP(E276,[1]BV!$A$5:$Y$350,15,0),0)</f>
        <v>57750000</v>
      </c>
      <c r="I276" s="133">
        <f>IFERROR(VLOOKUP(E276,[1]BV!$A$5:$Y$350,17,0)+VLOOKUP(E276,[1]BV!$A$5:$Y$350,19,0),0)</f>
        <v>0</v>
      </c>
      <c r="J276" s="134">
        <f>IFERROR(VLOOKUP(E276,[1]BV!$A$5:$Y$350,21,0)+VLOOKUP(E276,[1]BV!$A$5:$Y$350,23,0),0)</f>
        <v>0</v>
      </c>
      <c r="K276" s="106">
        <v>57750000</v>
      </c>
    </row>
    <row r="277" spans="1:11" x14ac:dyDescent="0.25">
      <c r="A277" s="130">
        <v>274</v>
      </c>
      <c r="B277" s="131">
        <v>13</v>
      </c>
      <c r="C277" s="2" t="s">
        <v>741</v>
      </c>
      <c r="D277" s="2" t="s">
        <v>742</v>
      </c>
      <c r="E277" s="132">
        <v>13152</v>
      </c>
      <c r="F277" s="133">
        <f>IFERROR(VLOOKUP(E277,[1]BV!$A$5:$Y$350,5,0)+VLOOKUP(E277,[1]BV!$A$5:$Y$350,7,0),0)</f>
        <v>0</v>
      </c>
      <c r="G277" s="133">
        <f>IFERROR(VLOOKUP(E277,[1]BV!$A$5:$Y$350,9,0)+VLOOKUP(E277,[1]BV!$A$5:$Y$350,11,0),0)</f>
        <v>0</v>
      </c>
      <c r="H277" s="133">
        <f>IFERROR(VLOOKUP(E277,[1]BV!$A$5:$Y$350,13,0)+VLOOKUP(E277,[1]BV!$A$5:$Y$350,15,0),0)</f>
        <v>0</v>
      </c>
      <c r="I277" s="133">
        <f>IFERROR(VLOOKUP(E277,[1]BV!$A$5:$Y$350,17,0)+VLOOKUP(E277,[1]BV!$A$5:$Y$350,19,0),0)</f>
        <v>0</v>
      </c>
      <c r="J277" s="134">
        <f>IFERROR(VLOOKUP(E277,[1]BV!$A$5:$Y$350,21,0)+VLOOKUP(E277,[1]BV!$A$5:$Y$350,23,0),0)</f>
        <v>0</v>
      </c>
      <c r="K277" s="106">
        <v>0</v>
      </c>
    </row>
    <row r="278" spans="1:11" x14ac:dyDescent="0.25">
      <c r="A278" s="130">
        <v>275</v>
      </c>
      <c r="B278" s="131">
        <v>13</v>
      </c>
      <c r="C278" s="2" t="s">
        <v>471</v>
      </c>
      <c r="D278" s="2" t="s">
        <v>681</v>
      </c>
      <c r="E278" s="132">
        <v>13153</v>
      </c>
      <c r="F278" s="133">
        <f>IFERROR(VLOOKUP(E278,[1]BV!$A$5:$Y$350,5,0)+VLOOKUP(E278,[1]BV!$A$5:$Y$350,7,0),0)</f>
        <v>0</v>
      </c>
      <c r="G278" s="133">
        <f>IFERROR(VLOOKUP(E278,[1]BV!$A$5:$Y$350,9,0)+VLOOKUP(E278,[1]BV!$A$5:$Y$350,11,0),0)</f>
        <v>61100000</v>
      </c>
      <c r="H278" s="133">
        <f>IFERROR(VLOOKUP(E278,[1]BV!$A$5:$Y$350,13,0)+VLOOKUP(E278,[1]BV!$A$5:$Y$350,15,0),0)</f>
        <v>39700000</v>
      </c>
      <c r="I278" s="133">
        <f>IFERROR(VLOOKUP(E278,[1]BV!$A$5:$Y$350,17,0)+VLOOKUP(E278,[1]BV!$A$5:$Y$350,19,0),0)</f>
        <v>0</v>
      </c>
      <c r="J278" s="134">
        <f>IFERROR(VLOOKUP(E278,[1]BV!$A$5:$Y$350,21,0)+VLOOKUP(E278,[1]BV!$A$5:$Y$350,23,0),0)</f>
        <v>0</v>
      </c>
      <c r="K278" s="106">
        <v>100800000</v>
      </c>
    </row>
    <row r="279" spans="1:11" x14ac:dyDescent="0.25">
      <c r="A279" s="130">
        <v>276</v>
      </c>
      <c r="B279" s="131">
        <v>13</v>
      </c>
      <c r="C279" s="2" t="s">
        <v>472</v>
      </c>
      <c r="D279" s="2" t="s">
        <v>473</v>
      </c>
      <c r="E279" s="132">
        <v>13154</v>
      </c>
      <c r="F279" s="133">
        <f>IFERROR(VLOOKUP(E279,[1]BV!$A$5:$Y$350,5,0)+VLOOKUP(E279,[1]BV!$A$5:$Y$350,7,0),0)</f>
        <v>27050000</v>
      </c>
      <c r="G279" s="133">
        <f>IFERROR(VLOOKUP(E279,[1]BV!$A$5:$Y$350,9,0)+VLOOKUP(E279,[1]BV!$A$5:$Y$350,11,0),0)</f>
        <v>72250000</v>
      </c>
      <c r="H279" s="133">
        <f>IFERROR(VLOOKUP(E279,[1]BV!$A$5:$Y$350,13,0)+VLOOKUP(E279,[1]BV!$A$5:$Y$350,15,0),0)</f>
        <v>75700000</v>
      </c>
      <c r="I279" s="133">
        <f>IFERROR(VLOOKUP(E279,[1]BV!$A$5:$Y$350,17,0)+VLOOKUP(E279,[1]BV!$A$5:$Y$350,19,0),0)</f>
        <v>0</v>
      </c>
      <c r="J279" s="134">
        <f>IFERROR(VLOOKUP(E279,[1]BV!$A$5:$Y$350,21,0)+VLOOKUP(E279,[1]BV!$A$5:$Y$350,23,0),0)</f>
        <v>12000000</v>
      </c>
      <c r="K279" s="106">
        <v>187000000</v>
      </c>
    </row>
    <row r="280" spans="1:11" x14ac:dyDescent="0.25">
      <c r="A280" s="130">
        <v>277</v>
      </c>
      <c r="B280" s="131">
        <v>13</v>
      </c>
      <c r="C280" s="2" t="s">
        <v>474</v>
      </c>
      <c r="D280" s="2" t="s">
        <v>475</v>
      </c>
      <c r="E280" s="132">
        <v>13155</v>
      </c>
      <c r="F280" s="133">
        <f>IFERROR(VLOOKUP(E280,[1]BV!$A$5:$Y$350,5,0)+VLOOKUP(E280,[1]BV!$A$5:$Y$350,7,0),0)</f>
        <v>0</v>
      </c>
      <c r="G280" s="133">
        <f>IFERROR(VLOOKUP(E280,[1]BV!$A$5:$Y$350,9,0)+VLOOKUP(E280,[1]BV!$A$5:$Y$350,11,0),0)</f>
        <v>0</v>
      </c>
      <c r="H280" s="133">
        <f>IFERROR(VLOOKUP(E280,[1]BV!$A$5:$Y$350,13,0)+VLOOKUP(E280,[1]BV!$A$5:$Y$350,15,0),0)</f>
        <v>53550000</v>
      </c>
      <c r="I280" s="133">
        <f>IFERROR(VLOOKUP(E280,[1]BV!$A$5:$Y$350,17,0)+VLOOKUP(E280,[1]BV!$A$5:$Y$350,19,0),0)</f>
        <v>0</v>
      </c>
      <c r="J280" s="134">
        <f>IFERROR(VLOOKUP(E280,[1]BV!$A$5:$Y$350,21,0)+VLOOKUP(E280,[1]BV!$A$5:$Y$350,23,0),0)</f>
        <v>0</v>
      </c>
      <c r="K280" s="106">
        <v>53550000</v>
      </c>
    </row>
    <row r="281" spans="1:11" x14ac:dyDescent="0.25">
      <c r="A281" s="130">
        <v>278</v>
      </c>
      <c r="B281" s="131">
        <v>13</v>
      </c>
      <c r="C281" s="2" t="s">
        <v>476</v>
      </c>
      <c r="D281" s="2" t="s">
        <v>477</v>
      </c>
      <c r="E281" s="132">
        <v>13156</v>
      </c>
      <c r="F281" s="133">
        <f>IFERROR(VLOOKUP(E281,[1]BV!$A$5:$Y$350,5,0)+VLOOKUP(E281,[1]BV!$A$5:$Y$350,7,0),0)</f>
        <v>28550000</v>
      </c>
      <c r="G281" s="133">
        <f>IFERROR(VLOOKUP(E281,[1]BV!$A$5:$Y$350,9,0)+VLOOKUP(E281,[1]BV!$A$5:$Y$350,11,0),0)</f>
        <v>0</v>
      </c>
      <c r="H281" s="133">
        <f>IFERROR(VLOOKUP(E281,[1]BV!$A$5:$Y$350,13,0)+VLOOKUP(E281,[1]BV!$A$5:$Y$350,15,0),0)</f>
        <v>58750000</v>
      </c>
      <c r="I281" s="133">
        <f>IFERROR(VLOOKUP(E281,[1]BV!$A$5:$Y$350,17,0)+VLOOKUP(E281,[1]BV!$A$5:$Y$350,19,0),0)</f>
        <v>0</v>
      </c>
      <c r="J281" s="134">
        <f>IFERROR(VLOOKUP(E281,[1]BV!$A$5:$Y$350,21,0)+VLOOKUP(E281,[1]BV!$A$5:$Y$350,23,0),0)</f>
        <v>0</v>
      </c>
      <c r="K281" s="106">
        <v>87300000</v>
      </c>
    </row>
    <row r="282" spans="1:11" x14ac:dyDescent="0.25">
      <c r="A282" s="130">
        <v>279</v>
      </c>
      <c r="B282" s="131">
        <v>13</v>
      </c>
      <c r="C282" s="2" t="s">
        <v>478</v>
      </c>
      <c r="D282" s="2" t="s">
        <v>682</v>
      </c>
      <c r="E282" s="132">
        <v>13157</v>
      </c>
      <c r="F282" s="133">
        <f>IFERROR(VLOOKUP(E282,[1]BV!$A$5:$Y$350,5,0)+VLOOKUP(E282,[1]BV!$A$5:$Y$350,7,0),0)</f>
        <v>0</v>
      </c>
      <c r="G282" s="133">
        <f>IFERROR(VLOOKUP(E282,[1]BV!$A$5:$Y$350,9,0)+VLOOKUP(E282,[1]BV!$A$5:$Y$350,11,0),0)</f>
        <v>107650000</v>
      </c>
      <c r="H282" s="133">
        <f>IFERROR(VLOOKUP(E282,[1]BV!$A$5:$Y$350,13,0)+VLOOKUP(E282,[1]BV!$A$5:$Y$350,15,0),0)</f>
        <v>0</v>
      </c>
      <c r="I282" s="133">
        <f>IFERROR(VLOOKUP(E282,[1]BV!$A$5:$Y$350,17,0)+VLOOKUP(E282,[1]BV!$A$5:$Y$350,19,0),0)</f>
        <v>0</v>
      </c>
      <c r="J282" s="134">
        <f>IFERROR(VLOOKUP(E282,[1]BV!$A$5:$Y$350,21,0)+VLOOKUP(E282,[1]BV!$A$5:$Y$350,23,0),0)</f>
        <v>15000000</v>
      </c>
      <c r="K282" s="106">
        <v>122650000</v>
      </c>
    </row>
    <row r="283" spans="1:11" x14ac:dyDescent="0.25">
      <c r="A283" s="130">
        <v>280</v>
      </c>
      <c r="B283" s="131">
        <v>13</v>
      </c>
      <c r="C283" s="2" t="s">
        <v>479</v>
      </c>
      <c r="D283" s="2" t="s">
        <v>480</v>
      </c>
      <c r="E283" s="132">
        <v>13158</v>
      </c>
      <c r="F283" s="133">
        <f>IFERROR(VLOOKUP(E283,[1]BV!$A$5:$Y$350,5,0)+VLOOKUP(E283,[1]BV!$A$5:$Y$350,7,0),0)</f>
        <v>0</v>
      </c>
      <c r="G283" s="133">
        <f>IFERROR(VLOOKUP(E283,[1]BV!$A$5:$Y$350,9,0)+VLOOKUP(E283,[1]BV!$A$5:$Y$350,11,0),0)</f>
        <v>68750000</v>
      </c>
      <c r="H283" s="133">
        <f>IFERROR(VLOOKUP(E283,[1]BV!$A$5:$Y$350,13,0)+VLOOKUP(E283,[1]BV!$A$5:$Y$350,15,0),0)</f>
        <v>42700000</v>
      </c>
      <c r="I283" s="133">
        <f>IFERROR(VLOOKUP(E283,[1]BV!$A$5:$Y$350,17,0)+VLOOKUP(E283,[1]BV!$A$5:$Y$350,19,0),0)</f>
        <v>0</v>
      </c>
      <c r="J283" s="134">
        <f>IFERROR(VLOOKUP(E283,[1]BV!$A$5:$Y$350,21,0)+VLOOKUP(E283,[1]BV!$A$5:$Y$350,23,0),0)</f>
        <v>0</v>
      </c>
      <c r="K283" s="106">
        <v>111450000</v>
      </c>
    </row>
    <row r="284" spans="1:11" x14ac:dyDescent="0.25">
      <c r="A284" s="130">
        <v>281</v>
      </c>
      <c r="B284" s="131">
        <v>13</v>
      </c>
      <c r="C284" s="2" t="s">
        <v>481</v>
      </c>
      <c r="D284" s="2" t="s">
        <v>482</v>
      </c>
      <c r="E284" s="132">
        <v>13159</v>
      </c>
      <c r="F284" s="133">
        <f>IFERROR(VLOOKUP(E284,[1]BV!$A$5:$Y$350,5,0)+VLOOKUP(E284,[1]BV!$A$5:$Y$350,7,0),0)</f>
        <v>34750000</v>
      </c>
      <c r="G284" s="133">
        <f>IFERROR(VLOOKUP(E284,[1]BV!$A$5:$Y$350,9,0)+VLOOKUP(E284,[1]BV!$A$5:$Y$350,11,0),0)</f>
        <v>99100000</v>
      </c>
      <c r="H284" s="133">
        <f>IFERROR(VLOOKUP(E284,[1]BV!$A$5:$Y$350,13,0)+VLOOKUP(E284,[1]BV!$A$5:$Y$350,15,0),0)</f>
        <v>35250000</v>
      </c>
      <c r="I284" s="133">
        <f>IFERROR(VLOOKUP(E284,[1]BV!$A$5:$Y$350,17,0)+VLOOKUP(E284,[1]BV!$A$5:$Y$350,19,0),0)</f>
        <v>20400000</v>
      </c>
      <c r="J284" s="134">
        <f>IFERROR(VLOOKUP(E284,[1]BV!$A$5:$Y$350,21,0)+VLOOKUP(E284,[1]BV!$A$5:$Y$350,23,0),0)</f>
        <v>6000000</v>
      </c>
      <c r="K284" s="106">
        <v>195500000</v>
      </c>
    </row>
    <row r="285" spans="1:11" x14ac:dyDescent="0.25">
      <c r="A285" s="130">
        <v>282</v>
      </c>
      <c r="B285" s="131">
        <v>13</v>
      </c>
      <c r="C285" s="2" t="s">
        <v>483</v>
      </c>
      <c r="D285" s="2" t="s">
        <v>484</v>
      </c>
      <c r="E285" s="132">
        <v>13160</v>
      </c>
      <c r="F285" s="133">
        <f>IFERROR(VLOOKUP(E285,[1]BV!$A$5:$Y$350,5,0)+VLOOKUP(E285,[1]BV!$A$5:$Y$350,7,0),0)</f>
        <v>50650000</v>
      </c>
      <c r="G285" s="133">
        <f>IFERROR(VLOOKUP(E285,[1]BV!$A$5:$Y$350,9,0)+VLOOKUP(E285,[1]BV!$A$5:$Y$350,11,0),0)</f>
        <v>21100000</v>
      </c>
      <c r="H285" s="133">
        <f>IFERROR(VLOOKUP(E285,[1]BV!$A$5:$Y$350,13,0)+VLOOKUP(E285,[1]BV!$A$5:$Y$350,15,0),0)</f>
        <v>5650000</v>
      </c>
      <c r="I285" s="133">
        <f>IFERROR(VLOOKUP(E285,[1]BV!$A$5:$Y$350,17,0)+VLOOKUP(E285,[1]BV!$A$5:$Y$350,19,0),0)</f>
        <v>0</v>
      </c>
      <c r="J285" s="134">
        <f>IFERROR(VLOOKUP(E285,[1]BV!$A$5:$Y$350,21,0)+VLOOKUP(E285,[1]BV!$A$5:$Y$350,23,0),0)</f>
        <v>0</v>
      </c>
      <c r="K285" s="106">
        <v>77400000</v>
      </c>
    </row>
    <row r="286" spans="1:11" x14ac:dyDescent="0.25">
      <c r="A286" s="130">
        <v>283</v>
      </c>
      <c r="B286" s="131">
        <v>13</v>
      </c>
      <c r="C286" s="2" t="s">
        <v>485</v>
      </c>
      <c r="D286" s="2" t="s">
        <v>486</v>
      </c>
      <c r="E286" s="132">
        <v>13161</v>
      </c>
      <c r="F286" s="133">
        <f>IFERROR(VLOOKUP(E286,[1]BV!$A$5:$Y$350,5,0)+VLOOKUP(E286,[1]BV!$A$5:$Y$350,7,0),0)</f>
        <v>18000000</v>
      </c>
      <c r="G286" s="133">
        <f>IFERROR(VLOOKUP(E286,[1]BV!$A$5:$Y$350,9,0)+VLOOKUP(E286,[1]BV!$A$5:$Y$350,11,0),0)</f>
        <v>30000000</v>
      </c>
      <c r="H286" s="133">
        <f>IFERROR(VLOOKUP(E286,[1]BV!$A$5:$Y$350,13,0)+VLOOKUP(E286,[1]BV!$A$5:$Y$350,15,0),0)</f>
        <v>20950000</v>
      </c>
      <c r="I286" s="133">
        <f>IFERROR(VLOOKUP(E286,[1]BV!$A$5:$Y$350,17,0)+VLOOKUP(E286,[1]BV!$A$5:$Y$350,19,0),0)</f>
        <v>0</v>
      </c>
      <c r="J286" s="134">
        <f>IFERROR(VLOOKUP(E286,[1]BV!$A$5:$Y$350,21,0)+VLOOKUP(E286,[1]BV!$A$5:$Y$350,23,0),0)</f>
        <v>1550000</v>
      </c>
      <c r="K286" s="106">
        <v>70500000</v>
      </c>
    </row>
    <row r="287" spans="1:11" x14ac:dyDescent="0.25">
      <c r="A287" s="130">
        <v>284</v>
      </c>
      <c r="B287" s="131">
        <v>13</v>
      </c>
      <c r="C287" s="2" t="s">
        <v>487</v>
      </c>
      <c r="D287" s="2" t="s">
        <v>488</v>
      </c>
      <c r="E287" s="132">
        <v>13162</v>
      </c>
      <c r="F287" s="133">
        <f>IFERROR(VLOOKUP(E287,[1]BV!$A$5:$Y$350,5,0)+VLOOKUP(E287,[1]BV!$A$5:$Y$350,7,0),0)</f>
        <v>23900000</v>
      </c>
      <c r="G287" s="133">
        <f>IFERROR(VLOOKUP(E287,[1]BV!$A$5:$Y$350,9,0)+VLOOKUP(E287,[1]BV!$A$5:$Y$350,11,0),0)</f>
        <v>62250000</v>
      </c>
      <c r="H287" s="133">
        <f>IFERROR(VLOOKUP(E287,[1]BV!$A$5:$Y$350,13,0)+VLOOKUP(E287,[1]BV!$A$5:$Y$350,15,0),0)</f>
        <v>42250000</v>
      </c>
      <c r="I287" s="133">
        <f>IFERROR(VLOOKUP(E287,[1]BV!$A$5:$Y$350,17,0)+VLOOKUP(E287,[1]BV!$A$5:$Y$350,19,0),0)</f>
        <v>0</v>
      </c>
      <c r="J287" s="134">
        <f>IFERROR(VLOOKUP(E287,[1]BV!$A$5:$Y$350,21,0)+VLOOKUP(E287,[1]BV!$A$5:$Y$350,23,0),0)</f>
        <v>18300000</v>
      </c>
      <c r="K287" s="106">
        <v>146700000</v>
      </c>
    </row>
    <row r="288" spans="1:11" x14ac:dyDescent="0.25">
      <c r="A288" s="130">
        <v>285</v>
      </c>
      <c r="B288" s="131">
        <v>13</v>
      </c>
      <c r="C288" s="2" t="s">
        <v>489</v>
      </c>
      <c r="D288" s="2" t="s">
        <v>683</v>
      </c>
      <c r="E288" s="132">
        <v>13163</v>
      </c>
      <c r="F288" s="133">
        <f>IFERROR(VLOOKUP(E288,[1]BV!$A$5:$Y$350,5,0)+VLOOKUP(E288,[1]BV!$A$5:$Y$350,7,0),0)</f>
        <v>29950000</v>
      </c>
      <c r="G288" s="133">
        <f>IFERROR(VLOOKUP(E288,[1]BV!$A$5:$Y$350,9,0)+VLOOKUP(E288,[1]BV!$A$5:$Y$350,11,0),0)</f>
        <v>0</v>
      </c>
      <c r="H288" s="133">
        <f>IFERROR(VLOOKUP(E288,[1]BV!$A$5:$Y$350,13,0)+VLOOKUP(E288,[1]BV!$A$5:$Y$350,15,0),0)</f>
        <v>38350000</v>
      </c>
      <c r="I288" s="133">
        <f>IFERROR(VLOOKUP(E288,[1]BV!$A$5:$Y$350,17,0)+VLOOKUP(E288,[1]BV!$A$5:$Y$350,19,0),0)</f>
        <v>0</v>
      </c>
      <c r="J288" s="134">
        <f>IFERROR(VLOOKUP(E288,[1]BV!$A$5:$Y$350,21,0)+VLOOKUP(E288,[1]BV!$A$5:$Y$350,23,0),0)</f>
        <v>0</v>
      </c>
      <c r="K288" s="106">
        <v>68300000</v>
      </c>
    </row>
    <row r="289" spans="1:11" x14ac:dyDescent="0.25">
      <c r="A289" s="130">
        <v>286</v>
      </c>
      <c r="B289" s="131">
        <v>13</v>
      </c>
      <c r="C289" s="2" t="s">
        <v>490</v>
      </c>
      <c r="D289" s="2" t="s">
        <v>491</v>
      </c>
      <c r="E289" s="132">
        <v>13164</v>
      </c>
      <c r="F289" s="133">
        <f>IFERROR(VLOOKUP(E289,[1]BV!$A$5:$Y$350,5,0)+VLOOKUP(E289,[1]BV!$A$5:$Y$350,7,0),0)</f>
        <v>0</v>
      </c>
      <c r="G289" s="133">
        <f>IFERROR(VLOOKUP(E289,[1]BV!$A$5:$Y$350,9,0)+VLOOKUP(E289,[1]BV!$A$5:$Y$350,11,0),0)</f>
        <v>77750000</v>
      </c>
      <c r="H289" s="133">
        <f>IFERROR(VLOOKUP(E289,[1]BV!$A$5:$Y$350,13,0)+VLOOKUP(E289,[1]BV!$A$5:$Y$350,15,0),0)</f>
        <v>54250000</v>
      </c>
      <c r="I289" s="133">
        <f>IFERROR(VLOOKUP(E289,[1]BV!$A$5:$Y$350,17,0)+VLOOKUP(E289,[1]BV!$A$5:$Y$350,19,0),0)</f>
        <v>0</v>
      </c>
      <c r="J289" s="134">
        <f>IFERROR(VLOOKUP(E289,[1]BV!$A$5:$Y$350,21,0)+VLOOKUP(E289,[1]BV!$A$5:$Y$350,23,0),0)</f>
        <v>11200000</v>
      </c>
      <c r="K289" s="106">
        <v>143200000</v>
      </c>
    </row>
    <row r="290" spans="1:11" x14ac:dyDescent="0.25">
      <c r="A290" s="130">
        <v>287</v>
      </c>
      <c r="B290" s="131">
        <v>13</v>
      </c>
      <c r="C290" s="2" t="s">
        <v>492</v>
      </c>
      <c r="D290" s="2" t="s">
        <v>493</v>
      </c>
      <c r="E290" s="132">
        <v>13165</v>
      </c>
      <c r="F290" s="133">
        <f>IFERROR(VLOOKUP(E290,[1]BV!$A$5:$Y$350,5,0)+VLOOKUP(E290,[1]BV!$A$5:$Y$350,7,0),0)</f>
        <v>0</v>
      </c>
      <c r="G290" s="133">
        <f>IFERROR(VLOOKUP(E290,[1]BV!$A$5:$Y$350,9,0)+VLOOKUP(E290,[1]BV!$A$5:$Y$350,11,0),0)</f>
        <v>116200000</v>
      </c>
      <c r="H290" s="133">
        <f>IFERROR(VLOOKUP(E290,[1]BV!$A$5:$Y$350,13,0)+VLOOKUP(E290,[1]BV!$A$5:$Y$350,15,0),0)</f>
        <v>71650000</v>
      </c>
      <c r="I290" s="133">
        <f>IFERROR(VLOOKUP(E290,[1]BV!$A$5:$Y$350,17,0)+VLOOKUP(E290,[1]BV!$A$5:$Y$350,19,0),0)</f>
        <v>0</v>
      </c>
      <c r="J290" s="134">
        <f>IFERROR(VLOOKUP(E290,[1]BV!$A$5:$Y$350,21,0)+VLOOKUP(E290,[1]BV!$A$5:$Y$350,23,0),0)</f>
        <v>0</v>
      </c>
      <c r="K290" s="106">
        <v>187850000</v>
      </c>
    </row>
    <row r="291" spans="1:11" x14ac:dyDescent="0.25">
      <c r="A291" s="130">
        <v>288</v>
      </c>
      <c r="B291" s="131">
        <v>13</v>
      </c>
      <c r="C291" s="2" t="s">
        <v>494</v>
      </c>
      <c r="D291" s="2" t="s">
        <v>495</v>
      </c>
      <c r="E291" s="132">
        <v>13166</v>
      </c>
      <c r="F291" s="133">
        <f>IFERROR(VLOOKUP(E291,[1]BV!$A$5:$Y$350,5,0)+VLOOKUP(E291,[1]BV!$A$5:$Y$350,7,0),0)</f>
        <v>22250000</v>
      </c>
      <c r="G291" s="133">
        <f>IFERROR(VLOOKUP(E291,[1]BV!$A$5:$Y$350,9,0)+VLOOKUP(E291,[1]BV!$A$5:$Y$350,11,0),0)</f>
        <v>44000000</v>
      </c>
      <c r="H291" s="133">
        <f>IFERROR(VLOOKUP(E291,[1]BV!$A$5:$Y$350,13,0)+VLOOKUP(E291,[1]BV!$A$5:$Y$350,15,0),0)</f>
        <v>0</v>
      </c>
      <c r="I291" s="133">
        <f>IFERROR(VLOOKUP(E291,[1]BV!$A$5:$Y$350,17,0)+VLOOKUP(E291,[1]BV!$A$5:$Y$350,19,0),0)</f>
        <v>0</v>
      </c>
      <c r="J291" s="134">
        <f>IFERROR(VLOOKUP(E291,[1]BV!$A$5:$Y$350,21,0)+VLOOKUP(E291,[1]BV!$A$5:$Y$350,23,0),0)</f>
        <v>11300000</v>
      </c>
      <c r="K291" s="106">
        <v>77550000</v>
      </c>
    </row>
    <row r="292" spans="1:11" x14ac:dyDescent="0.25">
      <c r="A292" s="130">
        <v>289</v>
      </c>
      <c r="B292" s="131">
        <v>13</v>
      </c>
      <c r="C292" s="2" t="s">
        <v>496</v>
      </c>
      <c r="D292" s="2" t="s">
        <v>497</v>
      </c>
      <c r="E292" s="132">
        <v>13167</v>
      </c>
      <c r="F292" s="133">
        <f>IFERROR(VLOOKUP(E292,[1]BV!$A$5:$Y$350,5,0)+VLOOKUP(E292,[1]BV!$A$5:$Y$350,7,0),0)</f>
        <v>0</v>
      </c>
      <c r="G292" s="133">
        <f>IFERROR(VLOOKUP(E292,[1]BV!$A$5:$Y$350,9,0)+VLOOKUP(E292,[1]BV!$A$5:$Y$350,11,0),0)</f>
        <v>51750000</v>
      </c>
      <c r="H292" s="133">
        <f>IFERROR(VLOOKUP(E292,[1]BV!$A$5:$Y$350,13,0)+VLOOKUP(E292,[1]BV!$A$5:$Y$350,15,0),0)</f>
        <v>24600000</v>
      </c>
      <c r="I292" s="133">
        <f>IFERROR(VLOOKUP(E292,[1]BV!$A$5:$Y$350,17,0)+VLOOKUP(E292,[1]BV!$A$5:$Y$350,19,0),0)</f>
        <v>0</v>
      </c>
      <c r="J292" s="134">
        <f>IFERROR(VLOOKUP(E292,[1]BV!$A$5:$Y$350,21,0)+VLOOKUP(E292,[1]BV!$A$5:$Y$350,23,0),0)</f>
        <v>8750000</v>
      </c>
      <c r="K292" s="106">
        <v>85100000</v>
      </c>
    </row>
    <row r="293" spans="1:11" x14ac:dyDescent="0.25">
      <c r="A293" s="130">
        <v>290</v>
      </c>
      <c r="B293" s="131">
        <v>13</v>
      </c>
      <c r="C293" s="2" t="s">
        <v>498</v>
      </c>
      <c r="D293" s="2" t="s">
        <v>499</v>
      </c>
      <c r="E293" s="132">
        <v>13201</v>
      </c>
      <c r="F293" s="133">
        <f>IFERROR(VLOOKUP(E293,[1]BV!$A$5:$Y$350,5,0)+VLOOKUP(E293,[1]BV!$A$5:$Y$350,7,0),0)</f>
        <v>15900000</v>
      </c>
      <c r="G293" s="133">
        <f>IFERROR(VLOOKUP(E293,[1]BV!$A$5:$Y$350,9,0)+VLOOKUP(E293,[1]BV!$A$5:$Y$350,11,0),0)</f>
        <v>107750000</v>
      </c>
      <c r="H293" s="133">
        <f>IFERROR(VLOOKUP(E293,[1]BV!$A$5:$Y$350,13,0)+VLOOKUP(E293,[1]BV!$A$5:$Y$350,15,0),0)</f>
        <v>63250000</v>
      </c>
      <c r="I293" s="133">
        <f>IFERROR(VLOOKUP(E293,[1]BV!$A$5:$Y$350,17,0)+VLOOKUP(E293,[1]BV!$A$5:$Y$350,19,0),0)</f>
        <v>700000</v>
      </c>
      <c r="J293" s="134">
        <f>IFERROR(VLOOKUP(E293,[1]BV!$A$5:$Y$350,21,0)+VLOOKUP(E293,[1]BV!$A$5:$Y$350,23,0),0)</f>
        <v>23500000</v>
      </c>
      <c r="K293" s="106">
        <v>211100000</v>
      </c>
    </row>
    <row r="294" spans="1:11" x14ac:dyDescent="0.25">
      <c r="A294" s="130">
        <v>291</v>
      </c>
      <c r="B294" s="131">
        <v>13</v>
      </c>
      <c r="C294" s="2" t="s">
        <v>500</v>
      </c>
      <c r="D294" s="2" t="s">
        <v>501</v>
      </c>
      <c r="E294" s="132">
        <v>13202</v>
      </c>
      <c r="F294" s="133">
        <f>IFERROR(VLOOKUP(E294,[1]BV!$A$5:$Y$350,5,0)+VLOOKUP(E294,[1]BV!$A$5:$Y$350,7,0),0)</f>
        <v>12800000</v>
      </c>
      <c r="G294" s="133">
        <f>IFERROR(VLOOKUP(E294,[1]BV!$A$5:$Y$350,9,0)+VLOOKUP(E294,[1]BV!$A$5:$Y$350,11,0),0)</f>
        <v>51950000</v>
      </c>
      <c r="H294" s="133">
        <f>IFERROR(VLOOKUP(E294,[1]BV!$A$5:$Y$350,13,0)+VLOOKUP(E294,[1]BV!$A$5:$Y$350,15,0),0)</f>
        <v>53850000</v>
      </c>
      <c r="I294" s="133">
        <f>IFERROR(VLOOKUP(E294,[1]BV!$A$5:$Y$350,17,0)+VLOOKUP(E294,[1]BV!$A$5:$Y$350,19,0),0)</f>
        <v>0</v>
      </c>
      <c r="J294" s="134">
        <f>IFERROR(VLOOKUP(E294,[1]BV!$A$5:$Y$350,21,0)+VLOOKUP(E294,[1]BV!$A$5:$Y$350,23,0),0)</f>
        <v>12500000</v>
      </c>
      <c r="K294" s="106">
        <v>131100000</v>
      </c>
    </row>
    <row r="295" spans="1:11" x14ac:dyDescent="0.25">
      <c r="A295" s="130">
        <v>292</v>
      </c>
      <c r="B295" s="131">
        <v>13</v>
      </c>
      <c r="C295" s="2" t="s">
        <v>502</v>
      </c>
      <c r="D295" s="2" t="s">
        <v>684</v>
      </c>
      <c r="E295" s="132">
        <v>13203</v>
      </c>
      <c r="F295" s="133">
        <f>IFERROR(VLOOKUP(E295,[1]BV!$A$5:$Y$350,5,0)+VLOOKUP(E295,[1]BV!$A$5:$Y$350,7,0),0)</f>
        <v>6750000</v>
      </c>
      <c r="G295" s="133">
        <f>IFERROR(VLOOKUP(E295,[1]BV!$A$5:$Y$350,9,0)+VLOOKUP(E295,[1]BV!$A$5:$Y$350,11,0),0)</f>
        <v>26300000</v>
      </c>
      <c r="H295" s="133">
        <f>IFERROR(VLOOKUP(E295,[1]BV!$A$5:$Y$350,13,0)+VLOOKUP(E295,[1]BV!$A$5:$Y$350,15,0),0)</f>
        <v>9500000</v>
      </c>
      <c r="I295" s="133">
        <f>IFERROR(VLOOKUP(E295,[1]BV!$A$5:$Y$350,17,0)+VLOOKUP(E295,[1]BV!$A$5:$Y$350,19,0),0)</f>
        <v>0</v>
      </c>
      <c r="J295" s="134">
        <f>IFERROR(VLOOKUP(E295,[1]BV!$A$5:$Y$350,21,0)+VLOOKUP(E295,[1]BV!$A$5:$Y$350,23,0),0)</f>
        <v>3550000</v>
      </c>
      <c r="K295" s="106">
        <v>46100000</v>
      </c>
    </row>
    <row r="296" spans="1:11" x14ac:dyDescent="0.25">
      <c r="A296" s="130">
        <v>293</v>
      </c>
      <c r="B296" s="131">
        <v>13</v>
      </c>
      <c r="C296" s="2" t="s">
        <v>503</v>
      </c>
      <c r="D296" s="2" t="s">
        <v>504</v>
      </c>
      <c r="E296" s="132">
        <v>13301</v>
      </c>
      <c r="F296" s="133">
        <f>IFERROR(VLOOKUP(E296,[1]BV!$A$5:$Y$350,5,0)+VLOOKUP(E296,[1]BV!$A$5:$Y$350,7,0),0)</f>
        <v>81000000</v>
      </c>
      <c r="G296" s="133">
        <f>IFERROR(VLOOKUP(E296,[1]BV!$A$5:$Y$350,9,0)+VLOOKUP(E296,[1]BV!$A$5:$Y$350,11,0),0)</f>
        <v>151800000</v>
      </c>
      <c r="H296" s="133">
        <f>IFERROR(VLOOKUP(E296,[1]BV!$A$5:$Y$350,13,0)+VLOOKUP(E296,[1]BV!$A$5:$Y$350,15,0),0)</f>
        <v>136800000</v>
      </c>
      <c r="I296" s="133">
        <f>IFERROR(VLOOKUP(E296,[1]BV!$A$5:$Y$350,17,0)+VLOOKUP(E296,[1]BV!$A$5:$Y$350,19,0),0)</f>
        <v>0</v>
      </c>
      <c r="J296" s="134">
        <f>IFERROR(VLOOKUP(E296,[1]BV!$A$5:$Y$350,21,0)+VLOOKUP(E296,[1]BV!$A$5:$Y$350,23,0),0)</f>
        <v>75350000</v>
      </c>
      <c r="K296" s="106">
        <v>444950000</v>
      </c>
    </row>
    <row r="297" spans="1:11" x14ac:dyDescent="0.25">
      <c r="A297" s="130">
        <v>294</v>
      </c>
      <c r="B297" s="131">
        <v>13</v>
      </c>
      <c r="C297" s="2" t="s">
        <v>505</v>
      </c>
      <c r="D297" s="2" t="s">
        <v>506</v>
      </c>
      <c r="E297" s="132">
        <v>13302</v>
      </c>
      <c r="F297" s="133">
        <f>IFERROR(VLOOKUP(E297,[1]BV!$A$5:$Y$350,5,0)+VLOOKUP(E297,[1]BV!$A$5:$Y$350,7,0),0)</f>
        <v>8250000</v>
      </c>
      <c r="G297" s="133">
        <f>IFERROR(VLOOKUP(E297,[1]BV!$A$5:$Y$350,9,0)+VLOOKUP(E297,[1]BV!$A$5:$Y$350,11,0),0)</f>
        <v>23050000</v>
      </c>
      <c r="H297" s="133">
        <f>IFERROR(VLOOKUP(E297,[1]BV!$A$5:$Y$350,13,0)+VLOOKUP(E297,[1]BV!$A$5:$Y$350,15,0),0)</f>
        <v>11850000</v>
      </c>
      <c r="I297" s="133">
        <f>IFERROR(VLOOKUP(E297,[1]BV!$A$5:$Y$350,17,0)+VLOOKUP(E297,[1]BV!$A$5:$Y$350,19,0),0)</f>
        <v>0</v>
      </c>
      <c r="J297" s="134">
        <f>IFERROR(VLOOKUP(E297,[1]BV!$A$5:$Y$350,21,0)+VLOOKUP(E297,[1]BV!$A$5:$Y$350,23,0),0)</f>
        <v>9200000</v>
      </c>
      <c r="K297" s="106">
        <v>52350000</v>
      </c>
    </row>
    <row r="298" spans="1:11" x14ac:dyDescent="0.25">
      <c r="A298" s="130">
        <v>295</v>
      </c>
      <c r="B298" s="131">
        <v>13</v>
      </c>
      <c r="C298" s="2" t="s">
        <v>507</v>
      </c>
      <c r="D298" s="2" t="s">
        <v>685</v>
      </c>
      <c r="E298" s="132">
        <v>13303</v>
      </c>
      <c r="F298" s="133">
        <f>IFERROR(VLOOKUP(E298,[1]BV!$A$5:$Y$350,5,0)+VLOOKUP(E298,[1]BV!$A$5:$Y$350,7,0),0)</f>
        <v>8650000</v>
      </c>
      <c r="G298" s="133">
        <f>IFERROR(VLOOKUP(E298,[1]BV!$A$5:$Y$350,9,0)+VLOOKUP(E298,[1]BV!$A$5:$Y$350,11,0),0)</f>
        <v>23300000</v>
      </c>
      <c r="H298" s="133">
        <f>IFERROR(VLOOKUP(E298,[1]BV!$A$5:$Y$350,13,0)+VLOOKUP(E298,[1]BV!$A$5:$Y$350,15,0),0)</f>
        <v>2150000</v>
      </c>
      <c r="I298" s="133">
        <f>IFERROR(VLOOKUP(E298,[1]BV!$A$5:$Y$350,17,0)+VLOOKUP(E298,[1]BV!$A$5:$Y$350,19,0),0)</f>
        <v>0</v>
      </c>
      <c r="J298" s="134">
        <f>IFERROR(VLOOKUP(E298,[1]BV!$A$5:$Y$350,21,0)+VLOOKUP(E298,[1]BV!$A$5:$Y$350,23,0),0)</f>
        <v>3900000</v>
      </c>
      <c r="K298" s="106">
        <v>38000000</v>
      </c>
    </row>
    <row r="299" spans="1:11" x14ac:dyDescent="0.25">
      <c r="A299" s="130">
        <v>296</v>
      </c>
      <c r="B299" s="131">
        <v>13</v>
      </c>
      <c r="C299" s="2" t="s">
        <v>508</v>
      </c>
      <c r="D299" s="2" t="s">
        <v>509</v>
      </c>
      <c r="E299" s="132">
        <v>13401</v>
      </c>
      <c r="F299" s="133">
        <f>IFERROR(VLOOKUP(E299,[1]BV!$A$5:$Y$350,5,0)+VLOOKUP(E299,[1]BV!$A$5:$Y$350,7,0),0)</f>
        <v>0</v>
      </c>
      <c r="G299" s="133">
        <f>IFERROR(VLOOKUP(E299,[1]BV!$A$5:$Y$350,9,0)+VLOOKUP(E299,[1]BV!$A$5:$Y$350,11,0),0)</f>
        <v>208000000</v>
      </c>
      <c r="H299" s="133">
        <f>IFERROR(VLOOKUP(E299,[1]BV!$A$5:$Y$350,13,0)+VLOOKUP(E299,[1]BV!$A$5:$Y$350,15,0),0)</f>
        <v>157300000</v>
      </c>
      <c r="I299" s="133">
        <f>IFERROR(VLOOKUP(E299,[1]BV!$A$5:$Y$350,17,0)+VLOOKUP(E299,[1]BV!$A$5:$Y$350,19,0),0)</f>
        <v>0</v>
      </c>
      <c r="J299" s="134">
        <f>IFERROR(VLOOKUP(E299,[1]BV!$A$5:$Y$350,21,0)+VLOOKUP(E299,[1]BV!$A$5:$Y$350,23,0),0)</f>
        <v>31150000</v>
      </c>
      <c r="K299" s="106">
        <v>396450000</v>
      </c>
    </row>
    <row r="300" spans="1:11" x14ac:dyDescent="0.25">
      <c r="A300" s="130">
        <v>297</v>
      </c>
      <c r="B300" s="131">
        <v>13</v>
      </c>
      <c r="C300" s="2" t="s">
        <v>510</v>
      </c>
      <c r="D300" s="2" t="s">
        <v>511</v>
      </c>
      <c r="E300" s="132">
        <v>13402</v>
      </c>
      <c r="F300" s="133">
        <f>IFERROR(VLOOKUP(E300,[1]BV!$A$5:$Y$350,5,0)+VLOOKUP(E300,[1]BV!$A$5:$Y$350,7,0),0)</f>
        <v>0</v>
      </c>
      <c r="G300" s="133">
        <f>IFERROR(VLOOKUP(E300,[1]BV!$A$5:$Y$350,9,0)+VLOOKUP(E300,[1]BV!$A$5:$Y$350,11,0),0)</f>
        <v>23250000</v>
      </c>
      <c r="H300" s="133">
        <f>IFERROR(VLOOKUP(E300,[1]BV!$A$5:$Y$350,13,0)+VLOOKUP(E300,[1]BV!$A$5:$Y$350,15,0),0)</f>
        <v>11700000</v>
      </c>
      <c r="I300" s="133">
        <f>IFERROR(VLOOKUP(E300,[1]BV!$A$5:$Y$350,17,0)+VLOOKUP(E300,[1]BV!$A$5:$Y$350,19,0),0)</f>
        <v>0</v>
      </c>
      <c r="J300" s="134">
        <f>IFERROR(VLOOKUP(E300,[1]BV!$A$5:$Y$350,21,0)+VLOOKUP(E300,[1]BV!$A$5:$Y$350,23,0),0)</f>
        <v>2650000</v>
      </c>
      <c r="K300" s="106">
        <v>37600000</v>
      </c>
    </row>
    <row r="301" spans="1:11" x14ac:dyDescent="0.25">
      <c r="A301" s="130">
        <v>298</v>
      </c>
      <c r="B301" s="131">
        <v>13</v>
      </c>
      <c r="C301" s="2" t="s">
        <v>512</v>
      </c>
      <c r="D301" s="2" t="s">
        <v>513</v>
      </c>
      <c r="E301" s="132">
        <v>13403</v>
      </c>
      <c r="F301" s="133">
        <f>IFERROR(VLOOKUP(E301,[1]BV!$A$5:$Y$350,5,0)+VLOOKUP(E301,[1]BV!$A$5:$Y$350,7,0),0)</f>
        <v>14450000</v>
      </c>
      <c r="G301" s="133">
        <f>IFERROR(VLOOKUP(E301,[1]BV!$A$5:$Y$350,9,0)+VLOOKUP(E301,[1]BV!$A$5:$Y$350,11,0),0)</f>
        <v>70750000</v>
      </c>
      <c r="H301" s="133">
        <f>IFERROR(VLOOKUP(E301,[1]BV!$A$5:$Y$350,13,0)+VLOOKUP(E301,[1]BV!$A$5:$Y$350,15,0),0)</f>
        <v>33200000</v>
      </c>
      <c r="I301" s="133">
        <f>IFERROR(VLOOKUP(E301,[1]BV!$A$5:$Y$350,17,0)+VLOOKUP(E301,[1]BV!$A$5:$Y$350,19,0),0)</f>
        <v>0</v>
      </c>
      <c r="J301" s="134">
        <f>IFERROR(VLOOKUP(E301,[1]BV!$A$5:$Y$350,21,0)+VLOOKUP(E301,[1]BV!$A$5:$Y$350,23,0),0)</f>
        <v>2600000</v>
      </c>
      <c r="K301" s="106">
        <v>121000000</v>
      </c>
    </row>
    <row r="302" spans="1:11" x14ac:dyDescent="0.25">
      <c r="A302" s="130">
        <v>299</v>
      </c>
      <c r="B302" s="131">
        <v>13</v>
      </c>
      <c r="C302" s="2" t="s">
        <v>514</v>
      </c>
      <c r="D302" s="2" t="s">
        <v>515</v>
      </c>
      <c r="E302" s="132">
        <v>13404</v>
      </c>
      <c r="F302" s="133">
        <f>IFERROR(VLOOKUP(E302,[1]BV!$A$5:$Y$350,5,0)+VLOOKUP(E302,[1]BV!$A$5:$Y$350,7,0),0)</f>
        <v>13900000</v>
      </c>
      <c r="G302" s="133">
        <f>IFERROR(VLOOKUP(E302,[1]BV!$A$5:$Y$350,9,0)+VLOOKUP(E302,[1]BV!$A$5:$Y$350,11,0),0)</f>
        <v>83050000</v>
      </c>
      <c r="H302" s="133">
        <f>IFERROR(VLOOKUP(E302,[1]BV!$A$5:$Y$350,13,0)+VLOOKUP(E302,[1]BV!$A$5:$Y$350,15,0),0)</f>
        <v>28200000</v>
      </c>
      <c r="I302" s="133">
        <f>IFERROR(VLOOKUP(E302,[1]BV!$A$5:$Y$350,17,0)+VLOOKUP(E302,[1]BV!$A$5:$Y$350,19,0),0)</f>
        <v>0</v>
      </c>
      <c r="J302" s="134">
        <f>IFERROR(VLOOKUP(E302,[1]BV!$A$5:$Y$350,21,0)+VLOOKUP(E302,[1]BV!$A$5:$Y$350,23,0),0)</f>
        <v>13950000</v>
      </c>
      <c r="K302" s="106">
        <v>139100000</v>
      </c>
    </row>
    <row r="303" spans="1:11" x14ac:dyDescent="0.25">
      <c r="A303" s="130">
        <v>300</v>
      </c>
      <c r="B303" s="131">
        <v>13</v>
      </c>
      <c r="C303" s="2" t="s">
        <v>516</v>
      </c>
      <c r="D303" s="2" t="s">
        <v>517</v>
      </c>
      <c r="E303" s="132">
        <v>13501</v>
      </c>
      <c r="F303" s="133">
        <f>IFERROR(VLOOKUP(E303,[1]BV!$A$5:$Y$350,5,0)+VLOOKUP(E303,[1]BV!$A$5:$Y$350,7,0),0)</f>
        <v>14600000</v>
      </c>
      <c r="G303" s="133">
        <f>IFERROR(VLOOKUP(E303,[1]BV!$A$5:$Y$350,9,0)+VLOOKUP(E303,[1]BV!$A$5:$Y$350,11,0),0)</f>
        <v>67750000</v>
      </c>
      <c r="H303" s="133">
        <f>IFERROR(VLOOKUP(E303,[1]BV!$A$5:$Y$350,13,0)+VLOOKUP(E303,[1]BV!$A$5:$Y$350,15,0),0)</f>
        <v>23900000</v>
      </c>
      <c r="I303" s="133">
        <f>IFERROR(VLOOKUP(E303,[1]BV!$A$5:$Y$350,17,0)+VLOOKUP(E303,[1]BV!$A$5:$Y$350,19,0),0)</f>
        <v>0</v>
      </c>
      <c r="J303" s="134">
        <f>IFERROR(VLOOKUP(E303,[1]BV!$A$5:$Y$350,21,0)+VLOOKUP(E303,[1]BV!$A$5:$Y$350,23,0),0)</f>
        <v>7450000</v>
      </c>
      <c r="K303" s="106">
        <v>113700000</v>
      </c>
    </row>
    <row r="304" spans="1:11" x14ac:dyDescent="0.25">
      <c r="A304" s="130">
        <v>301</v>
      </c>
      <c r="B304" s="131">
        <v>13</v>
      </c>
      <c r="C304" s="2" t="s">
        <v>518</v>
      </c>
      <c r="D304" s="2" t="s">
        <v>519</v>
      </c>
      <c r="E304" s="132">
        <v>13502</v>
      </c>
      <c r="F304" s="133">
        <f>IFERROR(VLOOKUP(E304,[1]BV!$A$5:$Y$350,5,0)+VLOOKUP(E304,[1]BV!$A$5:$Y$350,7,0),0)</f>
        <v>7150000</v>
      </c>
      <c r="G304" s="133">
        <f>IFERROR(VLOOKUP(E304,[1]BV!$A$5:$Y$350,9,0)+VLOOKUP(E304,[1]BV!$A$5:$Y$350,11,0),0)</f>
        <v>40550000</v>
      </c>
      <c r="H304" s="133">
        <f>IFERROR(VLOOKUP(E304,[1]BV!$A$5:$Y$350,13,0)+VLOOKUP(E304,[1]BV!$A$5:$Y$350,15,0),0)</f>
        <v>23900000</v>
      </c>
      <c r="I304" s="133">
        <f>IFERROR(VLOOKUP(E304,[1]BV!$A$5:$Y$350,17,0)+VLOOKUP(E304,[1]BV!$A$5:$Y$350,19,0),0)</f>
        <v>0</v>
      </c>
      <c r="J304" s="134">
        <f>IFERROR(VLOOKUP(E304,[1]BV!$A$5:$Y$350,21,0)+VLOOKUP(E304,[1]BV!$A$5:$Y$350,23,0),0)</f>
        <v>10150000</v>
      </c>
      <c r="K304" s="106">
        <v>81750000</v>
      </c>
    </row>
    <row r="305" spans="1:11" x14ac:dyDescent="0.25">
      <c r="A305" s="130">
        <v>302</v>
      </c>
      <c r="B305" s="131">
        <v>13</v>
      </c>
      <c r="C305" s="2" t="s">
        <v>520</v>
      </c>
      <c r="D305" s="2" t="s">
        <v>521</v>
      </c>
      <c r="E305" s="132">
        <v>13503</v>
      </c>
      <c r="F305" s="133">
        <f>IFERROR(VLOOKUP(E305,[1]BV!$A$5:$Y$350,5,0)+VLOOKUP(E305,[1]BV!$A$5:$Y$350,7,0),0)</f>
        <v>9500000</v>
      </c>
      <c r="G305" s="133">
        <f>IFERROR(VLOOKUP(E305,[1]BV!$A$5:$Y$350,9,0)+VLOOKUP(E305,[1]BV!$A$5:$Y$350,11,0),0)</f>
        <v>69750000</v>
      </c>
      <c r="H305" s="133">
        <f>IFERROR(VLOOKUP(E305,[1]BV!$A$5:$Y$350,13,0)+VLOOKUP(E305,[1]BV!$A$5:$Y$350,15,0),0)</f>
        <v>27900000</v>
      </c>
      <c r="I305" s="133">
        <f>IFERROR(VLOOKUP(E305,[1]BV!$A$5:$Y$350,17,0)+VLOOKUP(E305,[1]BV!$A$5:$Y$350,19,0),0)</f>
        <v>0</v>
      </c>
      <c r="J305" s="134">
        <f>IFERROR(VLOOKUP(E305,[1]BV!$A$5:$Y$350,21,0)+VLOOKUP(E305,[1]BV!$A$5:$Y$350,23,0),0)</f>
        <v>7300000</v>
      </c>
      <c r="K305" s="106">
        <v>114450000</v>
      </c>
    </row>
    <row r="306" spans="1:11" x14ac:dyDescent="0.25">
      <c r="A306" s="130">
        <v>303</v>
      </c>
      <c r="B306" s="131">
        <v>13</v>
      </c>
      <c r="C306" s="2" t="s">
        <v>522</v>
      </c>
      <c r="D306" s="2" t="s">
        <v>523</v>
      </c>
      <c r="E306" s="132">
        <v>13504</v>
      </c>
      <c r="F306" s="133">
        <f>IFERROR(VLOOKUP(E306,[1]BV!$A$5:$Y$350,5,0)+VLOOKUP(E306,[1]BV!$A$5:$Y$350,7,0),0)</f>
        <v>0</v>
      </c>
      <c r="G306" s="133">
        <f>IFERROR(VLOOKUP(E306,[1]BV!$A$5:$Y$350,9,0)+VLOOKUP(E306,[1]BV!$A$5:$Y$350,11,0),0)</f>
        <v>53800000</v>
      </c>
      <c r="H306" s="133">
        <f>IFERROR(VLOOKUP(E306,[1]BV!$A$5:$Y$350,13,0)+VLOOKUP(E306,[1]BV!$A$5:$Y$350,15,0),0)</f>
        <v>46800000</v>
      </c>
      <c r="I306" s="133">
        <f>IFERROR(VLOOKUP(E306,[1]BV!$A$5:$Y$350,17,0)+VLOOKUP(E306,[1]BV!$A$5:$Y$350,19,0),0)</f>
        <v>0</v>
      </c>
      <c r="J306" s="134">
        <f>IFERROR(VLOOKUP(E306,[1]BV!$A$5:$Y$350,21,0)+VLOOKUP(E306,[1]BV!$A$5:$Y$350,23,0),0)</f>
        <v>0</v>
      </c>
      <c r="K306" s="106">
        <v>100600000</v>
      </c>
    </row>
    <row r="307" spans="1:11" x14ac:dyDescent="0.25">
      <c r="A307" s="130">
        <v>304</v>
      </c>
      <c r="B307" s="131">
        <v>13</v>
      </c>
      <c r="C307" s="2" t="s">
        <v>524</v>
      </c>
      <c r="D307" s="2" t="s">
        <v>525</v>
      </c>
      <c r="E307" s="132">
        <v>13505</v>
      </c>
      <c r="F307" s="133">
        <f>IFERROR(VLOOKUP(E307,[1]BV!$A$5:$Y$350,5,0)+VLOOKUP(E307,[1]BV!$A$5:$Y$350,7,0),0)</f>
        <v>0</v>
      </c>
      <c r="G307" s="133">
        <f>IFERROR(VLOOKUP(E307,[1]BV!$A$5:$Y$350,9,0)+VLOOKUP(E307,[1]BV!$A$5:$Y$350,11,0),0)</f>
        <v>22500000</v>
      </c>
      <c r="H307" s="133">
        <f>IFERROR(VLOOKUP(E307,[1]BV!$A$5:$Y$350,13,0)+VLOOKUP(E307,[1]BV!$A$5:$Y$350,15,0),0)</f>
        <v>22950000</v>
      </c>
      <c r="I307" s="133">
        <f>IFERROR(VLOOKUP(E307,[1]BV!$A$5:$Y$350,17,0)+VLOOKUP(E307,[1]BV!$A$5:$Y$350,19,0),0)</f>
        <v>0</v>
      </c>
      <c r="J307" s="134">
        <f>IFERROR(VLOOKUP(E307,[1]BV!$A$5:$Y$350,21,0)+VLOOKUP(E307,[1]BV!$A$5:$Y$350,23,0),0)</f>
        <v>8900000</v>
      </c>
      <c r="K307" s="106">
        <v>54350000</v>
      </c>
    </row>
    <row r="308" spans="1:11" x14ac:dyDescent="0.25">
      <c r="A308" s="130">
        <v>305</v>
      </c>
      <c r="B308" s="131">
        <v>13</v>
      </c>
      <c r="C308" s="2" t="s">
        <v>526</v>
      </c>
      <c r="D308" s="2" t="s">
        <v>527</v>
      </c>
      <c r="E308" s="132">
        <v>13601</v>
      </c>
      <c r="F308" s="133">
        <f>IFERROR(VLOOKUP(E308,[1]BV!$A$5:$Y$350,5,0)+VLOOKUP(E308,[1]BV!$A$5:$Y$350,7,0),0)</f>
        <v>19350000</v>
      </c>
      <c r="G308" s="133">
        <f>IFERROR(VLOOKUP(E308,[1]BV!$A$5:$Y$350,9,0)+VLOOKUP(E308,[1]BV!$A$5:$Y$350,11,0),0)</f>
        <v>107750000</v>
      </c>
      <c r="H308" s="133">
        <f>IFERROR(VLOOKUP(E308,[1]BV!$A$5:$Y$350,13,0)+VLOOKUP(E308,[1]BV!$A$5:$Y$350,15,0),0)</f>
        <v>66300000</v>
      </c>
      <c r="I308" s="133">
        <f>IFERROR(VLOOKUP(E308,[1]BV!$A$5:$Y$350,17,0)+VLOOKUP(E308,[1]BV!$A$5:$Y$350,19,0),0)</f>
        <v>3850000</v>
      </c>
      <c r="J308" s="134">
        <f>IFERROR(VLOOKUP(E308,[1]BV!$A$5:$Y$350,21,0)+VLOOKUP(E308,[1]BV!$A$5:$Y$350,23,0),0)</f>
        <v>19200000</v>
      </c>
      <c r="K308" s="106">
        <v>216450000</v>
      </c>
    </row>
    <row r="309" spans="1:11" x14ac:dyDescent="0.25">
      <c r="A309" s="130">
        <v>306</v>
      </c>
      <c r="B309" s="131">
        <v>13</v>
      </c>
      <c r="C309" s="2" t="s">
        <v>528</v>
      </c>
      <c r="D309" s="2" t="s">
        <v>686</v>
      </c>
      <c r="E309" s="132">
        <v>13602</v>
      </c>
      <c r="F309" s="133">
        <f>IFERROR(VLOOKUP(E309,[1]BV!$A$5:$Y$350,5,0)+VLOOKUP(E309,[1]BV!$A$5:$Y$350,7,0),0)</f>
        <v>0</v>
      </c>
      <c r="G309" s="133">
        <f>IFERROR(VLOOKUP(E309,[1]BV!$A$5:$Y$350,9,0)+VLOOKUP(E309,[1]BV!$A$5:$Y$350,11,0),0)</f>
        <v>26650000</v>
      </c>
      <c r="H309" s="133">
        <f>IFERROR(VLOOKUP(E309,[1]BV!$A$5:$Y$350,13,0)+VLOOKUP(E309,[1]BV!$A$5:$Y$350,15,0),0)</f>
        <v>8750000</v>
      </c>
      <c r="I309" s="133">
        <f>IFERROR(VLOOKUP(E309,[1]BV!$A$5:$Y$350,17,0)+VLOOKUP(E309,[1]BV!$A$5:$Y$350,19,0),0)</f>
        <v>0</v>
      </c>
      <c r="J309" s="134">
        <f>IFERROR(VLOOKUP(E309,[1]BV!$A$5:$Y$350,21,0)+VLOOKUP(E309,[1]BV!$A$5:$Y$350,23,0),0)</f>
        <v>1950000</v>
      </c>
      <c r="K309" s="106">
        <v>37350000</v>
      </c>
    </row>
    <row r="310" spans="1:11" x14ac:dyDescent="0.25">
      <c r="A310" s="130">
        <v>307</v>
      </c>
      <c r="B310" s="131">
        <v>13</v>
      </c>
      <c r="C310" s="2" t="s">
        <v>529</v>
      </c>
      <c r="D310" s="2" t="s">
        <v>687</v>
      </c>
      <c r="E310" s="132">
        <v>13603</v>
      </c>
      <c r="F310" s="133">
        <f>IFERROR(VLOOKUP(E310,[1]BV!$A$5:$Y$350,5,0)+VLOOKUP(E310,[1]BV!$A$5:$Y$350,7,0),0)</f>
        <v>9100000</v>
      </c>
      <c r="G310" s="133">
        <f>IFERROR(VLOOKUP(E310,[1]BV!$A$5:$Y$350,9,0)+VLOOKUP(E310,[1]BV!$A$5:$Y$350,11,0),0)</f>
        <v>30450000</v>
      </c>
      <c r="H310" s="133">
        <f>IFERROR(VLOOKUP(E310,[1]BV!$A$5:$Y$350,13,0)+VLOOKUP(E310,[1]BV!$A$5:$Y$350,15,0),0)</f>
        <v>0</v>
      </c>
      <c r="I310" s="133">
        <f>IFERROR(VLOOKUP(E310,[1]BV!$A$5:$Y$350,17,0)+VLOOKUP(E310,[1]BV!$A$5:$Y$350,19,0),0)</f>
        <v>0</v>
      </c>
      <c r="J310" s="134">
        <f>IFERROR(VLOOKUP(E310,[1]BV!$A$5:$Y$350,21,0)+VLOOKUP(E310,[1]BV!$A$5:$Y$350,23,0),0)</f>
        <v>8250000</v>
      </c>
      <c r="K310" s="106">
        <v>47800000</v>
      </c>
    </row>
    <row r="311" spans="1:11" x14ac:dyDescent="0.25">
      <c r="A311" s="130">
        <v>308</v>
      </c>
      <c r="B311" s="131">
        <v>13</v>
      </c>
      <c r="C311" s="2" t="s">
        <v>530</v>
      </c>
      <c r="D311" s="2" t="s">
        <v>531</v>
      </c>
      <c r="E311" s="132">
        <v>13604</v>
      </c>
      <c r="F311" s="133">
        <f>IFERROR(VLOOKUP(E311,[1]BV!$A$5:$Y$350,5,0)+VLOOKUP(E311,[1]BV!$A$5:$Y$350,7,0),0)</f>
        <v>4700000</v>
      </c>
      <c r="G311" s="133">
        <f>IFERROR(VLOOKUP(E311,[1]BV!$A$5:$Y$350,9,0)+VLOOKUP(E311,[1]BV!$A$5:$Y$350,11,0),0)</f>
        <v>25350000</v>
      </c>
      <c r="H311" s="133">
        <f>IFERROR(VLOOKUP(E311,[1]BV!$A$5:$Y$350,13,0)+VLOOKUP(E311,[1]BV!$A$5:$Y$350,15,0),0)</f>
        <v>8700000</v>
      </c>
      <c r="I311" s="133">
        <f>IFERROR(VLOOKUP(E311,[1]BV!$A$5:$Y$350,17,0)+VLOOKUP(E311,[1]BV!$A$5:$Y$350,19,0),0)</f>
        <v>0</v>
      </c>
      <c r="J311" s="134">
        <f>IFERROR(VLOOKUP(E311,[1]BV!$A$5:$Y$350,21,0)+VLOOKUP(E311,[1]BV!$A$5:$Y$350,23,0),0)</f>
        <v>0</v>
      </c>
      <c r="K311" s="106">
        <v>38750000</v>
      </c>
    </row>
    <row r="312" spans="1:11" x14ac:dyDescent="0.25">
      <c r="A312" s="130">
        <v>309</v>
      </c>
      <c r="B312" s="131">
        <v>13</v>
      </c>
      <c r="C312" s="2" t="s">
        <v>532</v>
      </c>
      <c r="D312" s="2" t="s">
        <v>688</v>
      </c>
      <c r="E312" s="132">
        <v>13605</v>
      </c>
      <c r="F312" s="133">
        <f>IFERROR(VLOOKUP(E312,[1]BV!$A$5:$Y$350,5,0)+VLOOKUP(E312,[1]BV!$A$5:$Y$350,7,0),0)</f>
        <v>2400000</v>
      </c>
      <c r="G312" s="133">
        <f>IFERROR(VLOOKUP(E312,[1]BV!$A$5:$Y$350,9,0)+VLOOKUP(E312,[1]BV!$A$5:$Y$350,11,0),0)</f>
        <v>17150000</v>
      </c>
      <c r="H312" s="133">
        <f>IFERROR(VLOOKUP(E312,[1]BV!$A$5:$Y$350,13,0)+VLOOKUP(E312,[1]BV!$A$5:$Y$350,15,0),0)</f>
        <v>7000000</v>
      </c>
      <c r="I312" s="133">
        <f>IFERROR(VLOOKUP(E312,[1]BV!$A$5:$Y$350,17,0)+VLOOKUP(E312,[1]BV!$A$5:$Y$350,19,0),0)</f>
        <v>0</v>
      </c>
      <c r="J312" s="134">
        <f>IFERROR(VLOOKUP(E312,[1]BV!$A$5:$Y$350,21,0)+VLOOKUP(E312,[1]BV!$A$5:$Y$350,23,0),0)</f>
        <v>2200000</v>
      </c>
      <c r="K312" s="106">
        <v>28750000</v>
      </c>
    </row>
    <row r="313" spans="1:11" x14ac:dyDescent="0.25">
      <c r="A313" s="130">
        <v>310</v>
      </c>
      <c r="B313" s="131">
        <v>14</v>
      </c>
      <c r="C313" s="2" t="s">
        <v>533</v>
      </c>
      <c r="D313" s="2" t="s">
        <v>534</v>
      </c>
      <c r="E313" s="132">
        <v>10101</v>
      </c>
      <c r="F313" s="133">
        <f>IFERROR(VLOOKUP(E313,[1]BV!$A$5:$Y$350,5,0)+VLOOKUP(E313,[1]BV!$A$5:$Y$350,7,0),0)</f>
        <v>0</v>
      </c>
      <c r="G313" s="133">
        <f>IFERROR(VLOOKUP(E313,[1]BV!$A$5:$Y$350,9,0)+VLOOKUP(E313,[1]BV!$A$5:$Y$350,11,0),0)</f>
        <v>157600000</v>
      </c>
      <c r="H313" s="133">
        <f>IFERROR(VLOOKUP(E313,[1]BV!$A$5:$Y$350,13,0)+VLOOKUP(E313,[1]BV!$A$5:$Y$350,15,0),0)</f>
        <v>62850000</v>
      </c>
      <c r="I313" s="133">
        <f>IFERROR(VLOOKUP(E313,[1]BV!$A$5:$Y$350,17,0)+VLOOKUP(E313,[1]BV!$A$5:$Y$350,19,0),0)</f>
        <v>0</v>
      </c>
      <c r="J313" s="134">
        <f>IFERROR(VLOOKUP(E313,[1]BV!$A$5:$Y$350,21,0)+VLOOKUP(E313,[1]BV!$A$5:$Y$350,23,0),0)</f>
        <v>22200000</v>
      </c>
      <c r="K313" s="106">
        <v>242650000</v>
      </c>
    </row>
    <row r="314" spans="1:11" x14ac:dyDescent="0.25">
      <c r="A314" s="130">
        <v>311</v>
      </c>
      <c r="B314" s="131">
        <v>14</v>
      </c>
      <c r="C314" s="2" t="s">
        <v>535</v>
      </c>
      <c r="D314" s="2" t="s">
        <v>689</v>
      </c>
      <c r="E314" s="132">
        <v>10102</v>
      </c>
      <c r="F314" s="133">
        <f>IFERROR(VLOOKUP(E314,[1]BV!$A$5:$Y$350,5,0)+VLOOKUP(E314,[1]BV!$A$5:$Y$350,7,0),0)</f>
        <v>0</v>
      </c>
      <c r="G314" s="133">
        <f>IFERROR(VLOOKUP(E314,[1]BV!$A$5:$Y$350,9,0)+VLOOKUP(E314,[1]BV!$A$5:$Y$350,11,0),0)</f>
        <v>23900000</v>
      </c>
      <c r="H314" s="133">
        <f>IFERROR(VLOOKUP(E314,[1]BV!$A$5:$Y$350,13,0)+VLOOKUP(E314,[1]BV!$A$5:$Y$350,15,0),0)</f>
        <v>13950000</v>
      </c>
      <c r="I314" s="133">
        <f>IFERROR(VLOOKUP(E314,[1]BV!$A$5:$Y$350,17,0)+VLOOKUP(E314,[1]BV!$A$5:$Y$350,19,0),0)</f>
        <v>0</v>
      </c>
      <c r="J314" s="134">
        <f>IFERROR(VLOOKUP(E314,[1]BV!$A$5:$Y$350,21,0)+VLOOKUP(E314,[1]BV!$A$5:$Y$350,23,0),0)</f>
        <v>4450000</v>
      </c>
      <c r="K314" s="106">
        <v>42300000</v>
      </c>
    </row>
    <row r="315" spans="1:11" x14ac:dyDescent="0.25">
      <c r="A315" s="130">
        <v>312</v>
      </c>
      <c r="B315" s="131">
        <v>14</v>
      </c>
      <c r="C315" s="2" t="s">
        <v>536</v>
      </c>
      <c r="D315" s="2" t="s">
        <v>537</v>
      </c>
      <c r="E315" s="132">
        <v>10103</v>
      </c>
      <c r="F315" s="133">
        <f>IFERROR(VLOOKUP(E315,[1]BV!$A$5:$Y$350,5,0)+VLOOKUP(E315,[1]BV!$A$5:$Y$350,7,0),0)</f>
        <v>5700000</v>
      </c>
      <c r="G315" s="133">
        <f>IFERROR(VLOOKUP(E315,[1]BV!$A$5:$Y$350,9,0)+VLOOKUP(E315,[1]BV!$A$5:$Y$350,11,0),0)</f>
        <v>20100000</v>
      </c>
      <c r="H315" s="133">
        <f>IFERROR(VLOOKUP(E315,[1]BV!$A$5:$Y$350,13,0)+VLOOKUP(E315,[1]BV!$A$5:$Y$350,15,0),0)</f>
        <v>6200000</v>
      </c>
      <c r="I315" s="133">
        <f>IFERROR(VLOOKUP(E315,[1]BV!$A$5:$Y$350,17,0)+VLOOKUP(E315,[1]BV!$A$5:$Y$350,19,0),0)</f>
        <v>0</v>
      </c>
      <c r="J315" s="134">
        <f>IFERROR(VLOOKUP(E315,[1]BV!$A$5:$Y$350,21,0)+VLOOKUP(E315,[1]BV!$A$5:$Y$350,23,0),0)</f>
        <v>0</v>
      </c>
      <c r="K315" s="106">
        <v>32000000</v>
      </c>
    </row>
    <row r="316" spans="1:11" x14ac:dyDescent="0.25">
      <c r="A316" s="130">
        <v>313</v>
      </c>
      <c r="B316" s="131">
        <v>14</v>
      </c>
      <c r="C316" s="2" t="s">
        <v>538</v>
      </c>
      <c r="D316" s="2" t="s">
        <v>539</v>
      </c>
      <c r="E316" s="132">
        <v>10104</v>
      </c>
      <c r="F316" s="133">
        <f>IFERROR(VLOOKUP(E316,[1]BV!$A$5:$Y$350,5,0)+VLOOKUP(E316,[1]BV!$A$5:$Y$350,7,0),0)</f>
        <v>0</v>
      </c>
      <c r="G316" s="133">
        <f>IFERROR(VLOOKUP(E316,[1]BV!$A$5:$Y$350,9,0)+VLOOKUP(E316,[1]BV!$A$5:$Y$350,11,0),0)</f>
        <v>33450000</v>
      </c>
      <c r="H316" s="133">
        <f>IFERROR(VLOOKUP(E316,[1]BV!$A$5:$Y$350,13,0)+VLOOKUP(E316,[1]BV!$A$5:$Y$350,15,0),0)</f>
        <v>11700000</v>
      </c>
      <c r="I316" s="133">
        <f>IFERROR(VLOOKUP(E316,[1]BV!$A$5:$Y$350,17,0)+VLOOKUP(E316,[1]BV!$A$5:$Y$350,19,0),0)</f>
        <v>0</v>
      </c>
      <c r="J316" s="134">
        <f>IFERROR(VLOOKUP(E316,[1]BV!$A$5:$Y$350,21,0)+VLOOKUP(E316,[1]BV!$A$5:$Y$350,23,0),0)</f>
        <v>0</v>
      </c>
      <c r="K316" s="106">
        <v>45150000</v>
      </c>
    </row>
    <row r="317" spans="1:11" x14ac:dyDescent="0.25">
      <c r="A317" s="130">
        <v>314</v>
      </c>
      <c r="B317" s="131">
        <v>14</v>
      </c>
      <c r="C317" s="2" t="s">
        <v>540</v>
      </c>
      <c r="D317" s="2" t="s">
        <v>541</v>
      </c>
      <c r="E317" s="132">
        <v>10105</v>
      </c>
      <c r="F317" s="133">
        <f>IFERROR(VLOOKUP(E317,[1]BV!$A$5:$Y$350,5,0)+VLOOKUP(E317,[1]BV!$A$5:$Y$350,7,0),0)</f>
        <v>5900000</v>
      </c>
      <c r="G317" s="133">
        <f>IFERROR(VLOOKUP(E317,[1]BV!$A$5:$Y$350,9,0)+VLOOKUP(E317,[1]BV!$A$5:$Y$350,11,0),0)</f>
        <v>25650000</v>
      </c>
      <c r="H317" s="133">
        <f>IFERROR(VLOOKUP(E317,[1]BV!$A$5:$Y$350,13,0)+VLOOKUP(E317,[1]BV!$A$5:$Y$350,15,0),0)</f>
        <v>12900000</v>
      </c>
      <c r="I317" s="133">
        <f>IFERROR(VLOOKUP(E317,[1]BV!$A$5:$Y$350,17,0)+VLOOKUP(E317,[1]BV!$A$5:$Y$350,19,0),0)</f>
        <v>0</v>
      </c>
      <c r="J317" s="134">
        <f>IFERROR(VLOOKUP(E317,[1]BV!$A$5:$Y$350,21,0)+VLOOKUP(E317,[1]BV!$A$5:$Y$350,23,0),0)</f>
        <v>2400000</v>
      </c>
      <c r="K317" s="106">
        <v>46850000</v>
      </c>
    </row>
    <row r="318" spans="1:11" x14ac:dyDescent="0.25">
      <c r="A318" s="130">
        <v>315</v>
      </c>
      <c r="B318" s="131">
        <v>14</v>
      </c>
      <c r="C318" s="2" t="s">
        <v>542</v>
      </c>
      <c r="D318" s="2" t="s">
        <v>543</v>
      </c>
      <c r="E318" s="132">
        <v>10106</v>
      </c>
      <c r="F318" s="133">
        <f>IFERROR(VLOOKUP(E318,[1]BV!$A$5:$Y$350,5,0)+VLOOKUP(E318,[1]BV!$A$5:$Y$350,7,0),0)</f>
        <v>1900000</v>
      </c>
      <c r="G318" s="133">
        <f>IFERROR(VLOOKUP(E318,[1]BV!$A$5:$Y$350,9,0)+VLOOKUP(E318,[1]BV!$A$5:$Y$350,11,0),0)</f>
        <v>13350000</v>
      </c>
      <c r="H318" s="133">
        <f>IFERROR(VLOOKUP(E318,[1]BV!$A$5:$Y$350,13,0)+VLOOKUP(E318,[1]BV!$A$5:$Y$350,15,0),0)</f>
        <v>1100000</v>
      </c>
      <c r="I318" s="133">
        <f>IFERROR(VLOOKUP(E318,[1]BV!$A$5:$Y$350,17,0)+VLOOKUP(E318,[1]BV!$A$5:$Y$350,19,0),0)</f>
        <v>0</v>
      </c>
      <c r="J318" s="134">
        <f>IFERROR(VLOOKUP(E318,[1]BV!$A$5:$Y$350,21,0)+VLOOKUP(E318,[1]BV!$A$5:$Y$350,23,0),0)</f>
        <v>1000000</v>
      </c>
      <c r="K318" s="106">
        <v>17350000</v>
      </c>
    </row>
    <row r="319" spans="1:11" x14ac:dyDescent="0.25">
      <c r="A319" s="130">
        <v>316</v>
      </c>
      <c r="B319" s="131">
        <v>14</v>
      </c>
      <c r="C319" s="2" t="s">
        <v>544</v>
      </c>
      <c r="D319" s="2" t="s">
        <v>690</v>
      </c>
      <c r="E319" s="132">
        <v>10107</v>
      </c>
      <c r="F319" s="133">
        <f>IFERROR(VLOOKUP(E319,[1]BV!$A$5:$Y$350,5,0)+VLOOKUP(E319,[1]BV!$A$5:$Y$350,7,0),0)</f>
        <v>3600000</v>
      </c>
      <c r="G319" s="133">
        <f>IFERROR(VLOOKUP(E319,[1]BV!$A$5:$Y$350,9,0)+VLOOKUP(E319,[1]BV!$A$5:$Y$350,11,0),0)</f>
        <v>9850000</v>
      </c>
      <c r="H319" s="133">
        <f>IFERROR(VLOOKUP(E319,[1]BV!$A$5:$Y$350,13,0)+VLOOKUP(E319,[1]BV!$A$5:$Y$350,15,0),0)</f>
        <v>7650000</v>
      </c>
      <c r="I319" s="133">
        <f>IFERROR(VLOOKUP(E319,[1]BV!$A$5:$Y$350,17,0)+VLOOKUP(E319,[1]BV!$A$5:$Y$350,19,0),0)</f>
        <v>0</v>
      </c>
      <c r="J319" s="134">
        <f>IFERROR(VLOOKUP(E319,[1]BV!$A$5:$Y$350,21,0)+VLOOKUP(E319,[1]BV!$A$5:$Y$350,23,0),0)</f>
        <v>1500000</v>
      </c>
      <c r="K319" s="106">
        <v>22600000</v>
      </c>
    </row>
    <row r="320" spans="1:11" x14ac:dyDescent="0.25">
      <c r="A320" s="130">
        <v>317</v>
      </c>
      <c r="B320" s="131">
        <v>14</v>
      </c>
      <c r="C320" s="2" t="s">
        <v>545</v>
      </c>
      <c r="D320" s="2" t="s">
        <v>546</v>
      </c>
      <c r="E320" s="132">
        <v>10108</v>
      </c>
      <c r="F320" s="133">
        <f>IFERROR(VLOOKUP(E320,[1]BV!$A$5:$Y$350,5,0)+VLOOKUP(E320,[1]BV!$A$5:$Y$350,7,0),0)</f>
        <v>12900000</v>
      </c>
      <c r="G320" s="133">
        <f>IFERROR(VLOOKUP(E320,[1]BV!$A$5:$Y$350,9,0)+VLOOKUP(E320,[1]BV!$A$5:$Y$350,11,0),0)</f>
        <v>48100000</v>
      </c>
      <c r="H320" s="133">
        <f>IFERROR(VLOOKUP(E320,[1]BV!$A$5:$Y$350,13,0)+VLOOKUP(E320,[1]BV!$A$5:$Y$350,15,0),0)</f>
        <v>37850000</v>
      </c>
      <c r="I320" s="133">
        <f>IFERROR(VLOOKUP(E320,[1]BV!$A$5:$Y$350,17,0)+VLOOKUP(E320,[1]BV!$A$5:$Y$350,19,0),0)</f>
        <v>0</v>
      </c>
      <c r="J320" s="134">
        <f>IFERROR(VLOOKUP(E320,[1]BV!$A$5:$Y$350,21,0)+VLOOKUP(E320,[1]BV!$A$5:$Y$350,23,0),0)</f>
        <v>8450000</v>
      </c>
      <c r="K320" s="106">
        <v>107300000</v>
      </c>
    </row>
    <row r="321" spans="1:11" x14ac:dyDescent="0.25">
      <c r="A321" s="130">
        <v>318</v>
      </c>
      <c r="B321" s="131">
        <v>14</v>
      </c>
      <c r="C321" s="2" t="s">
        <v>547</v>
      </c>
      <c r="D321" s="2" t="s">
        <v>691</v>
      </c>
      <c r="E321" s="132">
        <v>10109</v>
      </c>
      <c r="F321" s="133">
        <f>IFERROR(VLOOKUP(E321,[1]BV!$A$5:$Y$350,5,0)+VLOOKUP(E321,[1]BV!$A$5:$Y$350,7,0),0)</f>
        <v>0</v>
      </c>
      <c r="G321" s="133">
        <f>IFERROR(VLOOKUP(E321,[1]BV!$A$5:$Y$350,9,0)+VLOOKUP(E321,[1]BV!$A$5:$Y$350,11,0),0)</f>
        <v>68000000</v>
      </c>
      <c r="H321" s="133">
        <f>IFERROR(VLOOKUP(E321,[1]BV!$A$5:$Y$350,13,0)+VLOOKUP(E321,[1]BV!$A$5:$Y$350,15,0),0)</f>
        <v>23800000</v>
      </c>
      <c r="I321" s="133">
        <f>IFERROR(VLOOKUP(E321,[1]BV!$A$5:$Y$350,17,0)+VLOOKUP(E321,[1]BV!$A$5:$Y$350,19,0),0)</f>
        <v>0</v>
      </c>
      <c r="J321" s="134">
        <f>IFERROR(VLOOKUP(E321,[1]BV!$A$5:$Y$350,21,0)+VLOOKUP(E321,[1]BV!$A$5:$Y$350,23,0),0)</f>
        <v>5550000</v>
      </c>
      <c r="K321" s="106">
        <v>97350000</v>
      </c>
    </row>
    <row r="322" spans="1:11" x14ac:dyDescent="0.25">
      <c r="A322" s="130">
        <v>319</v>
      </c>
      <c r="B322" s="131">
        <v>14</v>
      </c>
      <c r="C322" s="2" t="s">
        <v>548</v>
      </c>
      <c r="D322" s="2" t="s">
        <v>549</v>
      </c>
      <c r="E322" s="132">
        <v>10110</v>
      </c>
      <c r="F322" s="133">
        <f>IFERROR(VLOOKUP(E322,[1]BV!$A$5:$Y$350,5,0)+VLOOKUP(E322,[1]BV!$A$5:$Y$350,7,0),0)</f>
        <v>7550000</v>
      </c>
      <c r="G322" s="133">
        <f>IFERROR(VLOOKUP(E322,[1]BV!$A$5:$Y$350,9,0)+VLOOKUP(E322,[1]BV!$A$5:$Y$350,11,0),0)</f>
        <v>36250000</v>
      </c>
      <c r="H322" s="133">
        <f>IFERROR(VLOOKUP(E322,[1]BV!$A$5:$Y$350,13,0)+VLOOKUP(E322,[1]BV!$A$5:$Y$350,15,0),0)</f>
        <v>16050000</v>
      </c>
      <c r="I322" s="133">
        <f>IFERROR(VLOOKUP(E322,[1]BV!$A$5:$Y$350,17,0)+VLOOKUP(E322,[1]BV!$A$5:$Y$350,19,0),0)</f>
        <v>0</v>
      </c>
      <c r="J322" s="134">
        <f>IFERROR(VLOOKUP(E322,[1]BV!$A$5:$Y$350,21,0)+VLOOKUP(E322,[1]BV!$A$5:$Y$350,23,0),0)</f>
        <v>0</v>
      </c>
      <c r="K322" s="106">
        <v>59850000</v>
      </c>
    </row>
    <row r="323" spans="1:11" x14ac:dyDescent="0.25">
      <c r="A323" s="130">
        <v>320</v>
      </c>
      <c r="B323" s="131">
        <v>14</v>
      </c>
      <c r="C323" s="2" t="s">
        <v>550</v>
      </c>
      <c r="D323" s="2" t="s">
        <v>692</v>
      </c>
      <c r="E323" s="132">
        <v>10111</v>
      </c>
      <c r="F323" s="133">
        <f>IFERROR(VLOOKUP(E323,[1]BV!$A$5:$Y$350,5,0)+VLOOKUP(E323,[1]BV!$A$5:$Y$350,7,0),0)</f>
        <v>7050000</v>
      </c>
      <c r="G323" s="133">
        <f>IFERROR(VLOOKUP(E323,[1]BV!$A$5:$Y$350,9,0)+VLOOKUP(E323,[1]BV!$A$5:$Y$350,11,0),0)</f>
        <v>46900000</v>
      </c>
      <c r="H323" s="133">
        <f>IFERROR(VLOOKUP(E323,[1]BV!$A$5:$Y$350,13,0)+VLOOKUP(E323,[1]BV!$A$5:$Y$350,15,0),0)</f>
        <v>12950000</v>
      </c>
      <c r="I323" s="133">
        <f>IFERROR(VLOOKUP(E323,[1]BV!$A$5:$Y$350,17,0)+VLOOKUP(E323,[1]BV!$A$5:$Y$350,19,0),0)</f>
        <v>0</v>
      </c>
      <c r="J323" s="134">
        <f>IFERROR(VLOOKUP(E323,[1]BV!$A$5:$Y$350,21,0)+VLOOKUP(E323,[1]BV!$A$5:$Y$350,23,0),0)</f>
        <v>4200000</v>
      </c>
      <c r="K323" s="106">
        <v>71100000</v>
      </c>
    </row>
    <row r="324" spans="1:11" x14ac:dyDescent="0.25">
      <c r="A324" s="130">
        <v>321</v>
      </c>
      <c r="B324" s="131">
        <v>14</v>
      </c>
      <c r="C324" s="2" t="s">
        <v>551</v>
      </c>
      <c r="D324" s="2" t="s">
        <v>552</v>
      </c>
      <c r="E324" s="132">
        <v>10112</v>
      </c>
      <c r="F324" s="133">
        <f>IFERROR(VLOOKUP(E324,[1]BV!$A$5:$Y$350,5,0)+VLOOKUP(E324,[1]BV!$A$5:$Y$350,7,0),0)</f>
        <v>5000000</v>
      </c>
      <c r="G324" s="133">
        <f>IFERROR(VLOOKUP(E324,[1]BV!$A$5:$Y$350,9,0)+VLOOKUP(E324,[1]BV!$A$5:$Y$350,11,0),0)</f>
        <v>22800000</v>
      </c>
      <c r="H324" s="133">
        <f>IFERROR(VLOOKUP(E324,[1]BV!$A$5:$Y$350,13,0)+VLOOKUP(E324,[1]BV!$A$5:$Y$350,15,0),0)</f>
        <v>9500000</v>
      </c>
      <c r="I324" s="133">
        <f>IFERROR(VLOOKUP(E324,[1]BV!$A$5:$Y$350,17,0)+VLOOKUP(E324,[1]BV!$A$5:$Y$350,19,0),0)</f>
        <v>0</v>
      </c>
      <c r="J324" s="134">
        <f>IFERROR(VLOOKUP(E324,[1]BV!$A$5:$Y$350,21,0)+VLOOKUP(E324,[1]BV!$A$5:$Y$350,23,0),0)</f>
        <v>1200000</v>
      </c>
      <c r="K324" s="106">
        <v>38500000</v>
      </c>
    </row>
    <row r="325" spans="1:11" x14ac:dyDescent="0.25">
      <c r="A325" s="130">
        <v>322</v>
      </c>
      <c r="B325" s="131">
        <v>15</v>
      </c>
      <c r="C325" s="2" t="s">
        <v>553</v>
      </c>
      <c r="D325" s="2" t="s">
        <v>554</v>
      </c>
      <c r="E325" s="132">
        <v>1101</v>
      </c>
      <c r="F325" s="133">
        <f>IFERROR(VLOOKUP(E325,[1]BV!$A$5:$Y$350,5,0)+VLOOKUP(E325,[1]BV!$A$5:$Y$350,7,0),0)</f>
        <v>56700000</v>
      </c>
      <c r="G325" s="133">
        <f>IFERROR(VLOOKUP(E325,[1]BV!$A$5:$Y$350,9,0)+VLOOKUP(E325,[1]BV!$A$5:$Y$350,11,0),0)</f>
        <v>0</v>
      </c>
      <c r="H325" s="133">
        <f>IFERROR(VLOOKUP(E325,[1]BV!$A$5:$Y$350,13,0)+VLOOKUP(E325,[1]BV!$A$5:$Y$350,15,0),0)</f>
        <v>78500000</v>
      </c>
      <c r="I325" s="133">
        <f>IFERROR(VLOOKUP(E325,[1]BV!$A$5:$Y$350,17,0)+VLOOKUP(E325,[1]BV!$A$5:$Y$350,19,0),0)</f>
        <v>2950000</v>
      </c>
      <c r="J325" s="134">
        <f>IFERROR(VLOOKUP(E325,[1]BV!$A$5:$Y$350,21,0)+VLOOKUP(E325,[1]BV!$A$5:$Y$350,23,0),0)</f>
        <v>0</v>
      </c>
      <c r="K325" s="106">
        <v>138150000</v>
      </c>
    </row>
    <row r="326" spans="1:11" x14ac:dyDescent="0.25">
      <c r="A326" s="130">
        <v>323</v>
      </c>
      <c r="B326" s="131">
        <v>15</v>
      </c>
      <c r="C326" s="2" t="s">
        <v>555</v>
      </c>
      <c r="D326" s="2" t="s">
        <v>556</v>
      </c>
      <c r="E326" s="132">
        <v>1106</v>
      </c>
      <c r="F326" s="133">
        <f>IFERROR(VLOOKUP(E326,[1]BV!$A$5:$Y$350,5,0)+VLOOKUP(E326,[1]BV!$A$5:$Y$350,7,0),0)</f>
        <v>1250000</v>
      </c>
      <c r="G326" s="133">
        <f>IFERROR(VLOOKUP(E326,[1]BV!$A$5:$Y$350,9,0)+VLOOKUP(E326,[1]BV!$A$5:$Y$350,11,0),0)</f>
        <v>0</v>
      </c>
      <c r="H326" s="133">
        <f>IFERROR(VLOOKUP(E326,[1]BV!$A$5:$Y$350,13,0)+VLOOKUP(E326,[1]BV!$A$5:$Y$350,15,0),0)</f>
        <v>500000</v>
      </c>
      <c r="I326" s="133">
        <f>IFERROR(VLOOKUP(E326,[1]BV!$A$5:$Y$350,17,0)+VLOOKUP(E326,[1]BV!$A$5:$Y$350,19,0),0)</f>
        <v>0</v>
      </c>
      <c r="J326" s="134">
        <f>IFERROR(VLOOKUP(E326,[1]BV!$A$5:$Y$350,21,0)+VLOOKUP(E326,[1]BV!$A$5:$Y$350,23,0),0)</f>
        <v>0</v>
      </c>
      <c r="K326" s="106">
        <v>1750000</v>
      </c>
    </row>
    <row r="327" spans="1:11" x14ac:dyDescent="0.25">
      <c r="A327" s="130">
        <v>324</v>
      </c>
      <c r="B327" s="131">
        <v>15</v>
      </c>
      <c r="C327" s="2" t="s">
        <v>557</v>
      </c>
      <c r="D327" s="2" t="s">
        <v>558</v>
      </c>
      <c r="E327" s="132">
        <v>1301</v>
      </c>
      <c r="F327" s="133">
        <f>IFERROR(VLOOKUP(E327,[1]BV!$A$5:$Y$350,5,0)+VLOOKUP(E327,[1]BV!$A$5:$Y$350,7,0),0)</f>
        <v>1600000</v>
      </c>
      <c r="G327" s="133">
        <f>IFERROR(VLOOKUP(E327,[1]BV!$A$5:$Y$350,9,0)+VLOOKUP(E327,[1]BV!$A$5:$Y$350,11,0),0)</f>
        <v>0</v>
      </c>
      <c r="H327" s="133">
        <f>IFERROR(VLOOKUP(E327,[1]BV!$A$5:$Y$350,13,0)+VLOOKUP(E327,[1]BV!$A$5:$Y$350,15,0),0)</f>
        <v>1850000</v>
      </c>
      <c r="I327" s="133">
        <f>IFERROR(VLOOKUP(E327,[1]BV!$A$5:$Y$350,17,0)+VLOOKUP(E327,[1]BV!$A$5:$Y$350,19,0),0)</f>
        <v>0</v>
      </c>
      <c r="J327" s="134">
        <f>IFERROR(VLOOKUP(E327,[1]BV!$A$5:$Y$350,21,0)+VLOOKUP(E327,[1]BV!$A$5:$Y$350,23,0),0)</f>
        <v>0</v>
      </c>
      <c r="K327" s="106">
        <v>3450000</v>
      </c>
    </row>
    <row r="328" spans="1:11" x14ac:dyDescent="0.25">
      <c r="A328" s="130">
        <v>325</v>
      </c>
      <c r="B328" s="131">
        <v>15</v>
      </c>
      <c r="C328" s="2" t="s">
        <v>559</v>
      </c>
      <c r="D328" s="2" t="s">
        <v>693</v>
      </c>
      <c r="E328" s="132">
        <v>1302</v>
      </c>
      <c r="F328" s="133">
        <f>IFERROR(VLOOKUP(E328,[1]BV!$A$5:$Y$350,5,0)+VLOOKUP(E328,[1]BV!$A$5:$Y$350,7,0),0)</f>
        <v>1100000</v>
      </c>
      <c r="G328" s="133">
        <f>IFERROR(VLOOKUP(E328,[1]BV!$A$5:$Y$350,9,0)+VLOOKUP(E328,[1]BV!$A$5:$Y$350,11,0),0)</f>
        <v>0</v>
      </c>
      <c r="H328" s="133">
        <f>IFERROR(VLOOKUP(E328,[1]BV!$A$5:$Y$350,13,0)+VLOOKUP(E328,[1]BV!$A$5:$Y$350,15,0),0)</f>
        <v>600000</v>
      </c>
      <c r="I328" s="133">
        <f>IFERROR(VLOOKUP(E328,[1]BV!$A$5:$Y$350,17,0)+VLOOKUP(E328,[1]BV!$A$5:$Y$350,19,0),0)</f>
        <v>0</v>
      </c>
      <c r="J328" s="134">
        <f>IFERROR(VLOOKUP(E328,[1]BV!$A$5:$Y$350,21,0)+VLOOKUP(E328,[1]BV!$A$5:$Y$350,23,0),0)</f>
        <v>0</v>
      </c>
      <c r="K328" s="106">
        <v>1700000</v>
      </c>
    </row>
    <row r="329" spans="1:11" x14ac:dyDescent="0.25">
      <c r="A329" s="130">
        <v>326</v>
      </c>
      <c r="B329" s="131">
        <v>16</v>
      </c>
      <c r="C329" s="2" t="s">
        <v>560</v>
      </c>
      <c r="D329" s="2" t="s">
        <v>694</v>
      </c>
      <c r="E329" s="132">
        <v>8101</v>
      </c>
      <c r="F329" s="133">
        <f>IFERROR(VLOOKUP(E329,[1]BV!$A$5:$Y$350,5,0)+VLOOKUP(E329,[1]BV!$A$5:$Y$350,7,0),0)</f>
        <v>28200000</v>
      </c>
      <c r="G329" s="133">
        <f>IFERROR(VLOOKUP(E329,[1]BV!$A$5:$Y$350,9,0)+VLOOKUP(E329,[1]BV!$A$5:$Y$350,11,0),0)</f>
        <v>129000000</v>
      </c>
      <c r="H329" s="133">
        <f>IFERROR(VLOOKUP(E329,[1]BV!$A$5:$Y$350,13,0)+VLOOKUP(E329,[1]BV!$A$5:$Y$350,15,0),0)</f>
        <v>58000000</v>
      </c>
      <c r="I329" s="133">
        <f>IFERROR(VLOOKUP(E329,[1]BV!$A$5:$Y$350,17,0)+VLOOKUP(E329,[1]BV!$A$5:$Y$350,19,0),0)</f>
        <v>4550000</v>
      </c>
      <c r="J329" s="134">
        <f>IFERROR(VLOOKUP(E329,[1]BV!$A$5:$Y$350,21,0)+VLOOKUP(E329,[1]BV!$A$5:$Y$350,23,0),0)</f>
        <v>27100000</v>
      </c>
      <c r="K329" s="106">
        <v>246850000</v>
      </c>
    </row>
    <row r="330" spans="1:11" x14ac:dyDescent="0.25">
      <c r="A330" s="130">
        <v>327</v>
      </c>
      <c r="B330" s="131">
        <v>16</v>
      </c>
      <c r="C330" s="2" t="s">
        <v>561</v>
      </c>
      <c r="D330" s="2" t="s">
        <v>562</v>
      </c>
      <c r="E330" s="132">
        <v>8102</v>
      </c>
      <c r="F330" s="133">
        <f>IFERROR(VLOOKUP(E330,[1]BV!$A$5:$Y$350,5,0)+VLOOKUP(E330,[1]BV!$A$5:$Y$350,7,0),0)</f>
        <v>0</v>
      </c>
      <c r="G330" s="133">
        <f>IFERROR(VLOOKUP(E330,[1]BV!$A$5:$Y$350,9,0)+VLOOKUP(E330,[1]BV!$A$5:$Y$350,11,0),0)</f>
        <v>26100000</v>
      </c>
      <c r="H330" s="133">
        <f>IFERROR(VLOOKUP(E330,[1]BV!$A$5:$Y$350,13,0)+VLOOKUP(E330,[1]BV!$A$5:$Y$350,15,0),0)</f>
        <v>10200000</v>
      </c>
      <c r="I330" s="133">
        <f>IFERROR(VLOOKUP(E330,[1]BV!$A$5:$Y$350,17,0)+VLOOKUP(E330,[1]BV!$A$5:$Y$350,19,0),0)</f>
        <v>0</v>
      </c>
      <c r="J330" s="134">
        <f>IFERROR(VLOOKUP(E330,[1]BV!$A$5:$Y$350,21,0)+VLOOKUP(E330,[1]BV!$A$5:$Y$350,23,0),0)</f>
        <v>1400000</v>
      </c>
      <c r="K330" s="106">
        <v>37700000</v>
      </c>
    </row>
    <row r="331" spans="1:11" x14ac:dyDescent="0.25">
      <c r="A331" s="130">
        <v>328</v>
      </c>
      <c r="B331" s="131">
        <v>16</v>
      </c>
      <c r="C331" s="2" t="s">
        <v>563</v>
      </c>
      <c r="D331" s="2" t="s">
        <v>564</v>
      </c>
      <c r="E331" s="132">
        <v>8103</v>
      </c>
      <c r="F331" s="133">
        <f>IFERROR(VLOOKUP(E331,[1]BV!$A$5:$Y$350,5,0)+VLOOKUP(E331,[1]BV!$A$5:$Y$350,7,0),0)</f>
        <v>6100000</v>
      </c>
      <c r="G331" s="133">
        <f>IFERROR(VLOOKUP(E331,[1]BV!$A$5:$Y$350,9,0)+VLOOKUP(E331,[1]BV!$A$5:$Y$350,11,0),0)</f>
        <v>46050000</v>
      </c>
      <c r="H331" s="133">
        <f>IFERROR(VLOOKUP(E331,[1]BV!$A$5:$Y$350,13,0)+VLOOKUP(E331,[1]BV!$A$5:$Y$350,15,0),0)</f>
        <v>21400000</v>
      </c>
      <c r="I331" s="133">
        <f>IFERROR(VLOOKUP(E331,[1]BV!$A$5:$Y$350,17,0)+VLOOKUP(E331,[1]BV!$A$5:$Y$350,19,0),0)</f>
        <v>0</v>
      </c>
      <c r="J331" s="134">
        <f>IFERROR(VLOOKUP(E331,[1]BV!$A$5:$Y$350,21,0)+VLOOKUP(E331,[1]BV!$A$5:$Y$350,23,0),0)</f>
        <v>4000000</v>
      </c>
      <c r="K331" s="106">
        <v>77550000</v>
      </c>
    </row>
    <row r="332" spans="1:11" x14ac:dyDescent="0.25">
      <c r="A332" s="130">
        <v>329</v>
      </c>
      <c r="B332" s="131">
        <v>16</v>
      </c>
      <c r="C332" s="2" t="s">
        <v>565</v>
      </c>
      <c r="D332" s="2" t="s">
        <v>566</v>
      </c>
      <c r="E332" s="132">
        <v>8104</v>
      </c>
      <c r="F332" s="133">
        <f>IFERROR(VLOOKUP(E332,[1]BV!$A$5:$Y$350,5,0)+VLOOKUP(E332,[1]BV!$A$5:$Y$350,7,0),0)</f>
        <v>0</v>
      </c>
      <c r="G332" s="133">
        <f>IFERROR(VLOOKUP(E332,[1]BV!$A$5:$Y$350,9,0)+VLOOKUP(E332,[1]BV!$A$5:$Y$350,11,0),0)</f>
        <v>28850000</v>
      </c>
      <c r="H332" s="133">
        <f>IFERROR(VLOOKUP(E332,[1]BV!$A$5:$Y$350,13,0)+VLOOKUP(E332,[1]BV!$A$5:$Y$350,15,0),0)</f>
        <v>900000</v>
      </c>
      <c r="I332" s="133">
        <f>IFERROR(VLOOKUP(E332,[1]BV!$A$5:$Y$350,17,0)+VLOOKUP(E332,[1]BV!$A$5:$Y$350,19,0),0)</f>
        <v>0</v>
      </c>
      <c r="J332" s="134">
        <f>IFERROR(VLOOKUP(E332,[1]BV!$A$5:$Y$350,21,0)+VLOOKUP(E332,[1]BV!$A$5:$Y$350,23,0),0)</f>
        <v>2700000</v>
      </c>
      <c r="K332" s="106">
        <v>32450000</v>
      </c>
    </row>
    <row r="333" spans="1:11" x14ac:dyDescent="0.25">
      <c r="A333" s="130">
        <v>330</v>
      </c>
      <c r="B333" s="131">
        <v>16</v>
      </c>
      <c r="C333" s="2" t="s">
        <v>567</v>
      </c>
      <c r="D333" s="2" t="s">
        <v>568</v>
      </c>
      <c r="E333" s="132">
        <v>8105</v>
      </c>
      <c r="F333" s="133">
        <f>IFERROR(VLOOKUP(E333,[1]BV!$A$5:$Y$350,5,0)+VLOOKUP(E333,[1]BV!$A$5:$Y$350,7,0),0)</f>
        <v>0</v>
      </c>
      <c r="G333" s="133">
        <f>IFERROR(VLOOKUP(E333,[1]BV!$A$5:$Y$350,9,0)+VLOOKUP(E333,[1]BV!$A$5:$Y$350,11,0),0)</f>
        <v>14650000</v>
      </c>
      <c r="H333" s="133">
        <f>IFERROR(VLOOKUP(E333,[1]BV!$A$5:$Y$350,13,0)+VLOOKUP(E333,[1]BV!$A$5:$Y$350,15,0),0)</f>
        <v>6150000</v>
      </c>
      <c r="I333" s="133">
        <f>IFERROR(VLOOKUP(E333,[1]BV!$A$5:$Y$350,17,0)+VLOOKUP(E333,[1]BV!$A$5:$Y$350,19,0),0)</f>
        <v>0</v>
      </c>
      <c r="J333" s="134">
        <f>IFERROR(VLOOKUP(E333,[1]BV!$A$5:$Y$350,21,0)+VLOOKUP(E333,[1]BV!$A$5:$Y$350,23,0),0)</f>
        <v>350000</v>
      </c>
      <c r="K333" s="106">
        <v>21150000</v>
      </c>
    </row>
    <row r="334" spans="1:11" x14ac:dyDescent="0.25">
      <c r="A334" s="130">
        <v>331</v>
      </c>
      <c r="B334" s="131">
        <v>16</v>
      </c>
      <c r="C334" s="2" t="s">
        <v>569</v>
      </c>
      <c r="D334" s="2" t="s">
        <v>570</v>
      </c>
      <c r="E334" s="132">
        <v>8106</v>
      </c>
      <c r="F334" s="133">
        <f>IFERROR(VLOOKUP(E334,[1]BV!$A$5:$Y$350,5,0)+VLOOKUP(E334,[1]BV!$A$5:$Y$350,7,0),0)</f>
        <v>3750000</v>
      </c>
      <c r="G334" s="133">
        <f>IFERROR(VLOOKUP(E334,[1]BV!$A$5:$Y$350,9,0)+VLOOKUP(E334,[1]BV!$A$5:$Y$350,11,0),0)</f>
        <v>10300000</v>
      </c>
      <c r="H334" s="133">
        <f>IFERROR(VLOOKUP(E334,[1]BV!$A$5:$Y$350,13,0)+VLOOKUP(E334,[1]BV!$A$5:$Y$350,15,0),0)</f>
        <v>5050000</v>
      </c>
      <c r="I334" s="133">
        <f>IFERROR(VLOOKUP(E334,[1]BV!$A$5:$Y$350,17,0)+VLOOKUP(E334,[1]BV!$A$5:$Y$350,19,0),0)</f>
        <v>0</v>
      </c>
      <c r="J334" s="134">
        <f>IFERROR(VLOOKUP(E334,[1]BV!$A$5:$Y$350,21,0)+VLOOKUP(E334,[1]BV!$A$5:$Y$350,23,0),0)</f>
        <v>1950000</v>
      </c>
      <c r="K334" s="106">
        <v>21050000</v>
      </c>
    </row>
    <row r="335" spans="1:11" x14ac:dyDescent="0.25">
      <c r="A335" s="130">
        <v>332</v>
      </c>
      <c r="B335" s="131">
        <v>16</v>
      </c>
      <c r="C335" s="2" t="s">
        <v>571</v>
      </c>
      <c r="D335" s="2" t="s">
        <v>572</v>
      </c>
      <c r="E335" s="132">
        <v>8107</v>
      </c>
      <c r="F335" s="133">
        <f>IFERROR(VLOOKUP(E335,[1]BV!$A$5:$Y$350,5,0)+VLOOKUP(E335,[1]BV!$A$5:$Y$350,7,0),0)</f>
        <v>0</v>
      </c>
      <c r="G335" s="133">
        <f>IFERROR(VLOOKUP(E335,[1]BV!$A$5:$Y$350,9,0)+VLOOKUP(E335,[1]BV!$A$5:$Y$350,11,0),0)</f>
        <v>19150000</v>
      </c>
      <c r="H335" s="133">
        <f>IFERROR(VLOOKUP(E335,[1]BV!$A$5:$Y$350,13,0)+VLOOKUP(E335,[1]BV!$A$5:$Y$350,15,0),0)</f>
        <v>7300000</v>
      </c>
      <c r="I335" s="133">
        <f>IFERROR(VLOOKUP(E335,[1]BV!$A$5:$Y$350,17,0)+VLOOKUP(E335,[1]BV!$A$5:$Y$350,19,0),0)</f>
        <v>0</v>
      </c>
      <c r="J335" s="134">
        <f>IFERROR(VLOOKUP(E335,[1]BV!$A$5:$Y$350,21,0)+VLOOKUP(E335,[1]BV!$A$5:$Y$350,23,0),0)</f>
        <v>0</v>
      </c>
      <c r="K335" s="106">
        <v>26450000</v>
      </c>
    </row>
    <row r="336" spans="1:11" x14ac:dyDescent="0.25">
      <c r="A336" s="130">
        <v>333</v>
      </c>
      <c r="B336" s="131">
        <v>16</v>
      </c>
      <c r="C336" s="2" t="s">
        <v>573</v>
      </c>
      <c r="D336" s="2" t="s">
        <v>695</v>
      </c>
      <c r="E336" s="132">
        <v>8108</v>
      </c>
      <c r="F336" s="133">
        <f>IFERROR(VLOOKUP(E336,[1]BV!$A$5:$Y$350,5,0)+VLOOKUP(E336,[1]BV!$A$5:$Y$350,7,0),0)</f>
        <v>4700000</v>
      </c>
      <c r="G336" s="133">
        <f>IFERROR(VLOOKUP(E336,[1]BV!$A$5:$Y$350,9,0)+VLOOKUP(E336,[1]BV!$A$5:$Y$350,11,0),0)</f>
        <v>14400000</v>
      </c>
      <c r="H336" s="133">
        <f>IFERROR(VLOOKUP(E336,[1]BV!$A$5:$Y$350,13,0)+VLOOKUP(E336,[1]BV!$A$5:$Y$350,15,0),0)</f>
        <v>6000000</v>
      </c>
      <c r="I336" s="133">
        <f>IFERROR(VLOOKUP(E336,[1]BV!$A$5:$Y$350,17,0)+VLOOKUP(E336,[1]BV!$A$5:$Y$350,19,0),0)</f>
        <v>0</v>
      </c>
      <c r="J336" s="134">
        <f>IFERROR(VLOOKUP(E336,[1]BV!$A$5:$Y$350,21,0)+VLOOKUP(E336,[1]BV!$A$5:$Y$350,23,0),0)</f>
        <v>1600000</v>
      </c>
      <c r="K336" s="106">
        <v>26700000</v>
      </c>
    </row>
    <row r="337" spans="1:11" x14ac:dyDescent="0.25">
      <c r="A337" s="130">
        <v>334</v>
      </c>
      <c r="B337" s="131">
        <v>16</v>
      </c>
      <c r="C337" s="2" t="s">
        <v>574</v>
      </c>
      <c r="D337" s="2" t="s">
        <v>575</v>
      </c>
      <c r="E337" s="132">
        <v>8109</v>
      </c>
      <c r="F337" s="133">
        <f>IFERROR(VLOOKUP(E337,[1]BV!$A$5:$Y$350,5,0)+VLOOKUP(E337,[1]BV!$A$5:$Y$350,7,0),0)</f>
        <v>7850000</v>
      </c>
      <c r="G337" s="133">
        <f>IFERROR(VLOOKUP(E337,[1]BV!$A$5:$Y$350,9,0)+VLOOKUP(E337,[1]BV!$A$5:$Y$350,11,0),0)</f>
        <v>75150000</v>
      </c>
      <c r="H337" s="133">
        <f>IFERROR(VLOOKUP(E337,[1]BV!$A$5:$Y$350,13,0)+VLOOKUP(E337,[1]BV!$A$5:$Y$350,15,0),0)</f>
        <v>30400000</v>
      </c>
      <c r="I337" s="133">
        <f>IFERROR(VLOOKUP(E337,[1]BV!$A$5:$Y$350,17,0)+VLOOKUP(E337,[1]BV!$A$5:$Y$350,19,0),0)</f>
        <v>1750000</v>
      </c>
      <c r="J337" s="134">
        <f>IFERROR(VLOOKUP(E337,[1]BV!$A$5:$Y$350,21,0)+VLOOKUP(E337,[1]BV!$A$5:$Y$350,23,0),0)</f>
        <v>8400000</v>
      </c>
      <c r="K337" s="106">
        <v>123550000</v>
      </c>
    </row>
    <row r="338" spans="1:11" x14ac:dyDescent="0.25">
      <c r="A338" s="130">
        <v>335</v>
      </c>
      <c r="B338" s="131">
        <v>16</v>
      </c>
      <c r="C338" s="2" t="s">
        <v>576</v>
      </c>
      <c r="D338" s="2" t="s">
        <v>696</v>
      </c>
      <c r="E338" s="132">
        <v>8110</v>
      </c>
      <c r="F338" s="133">
        <f>IFERROR(VLOOKUP(E338,[1]BV!$A$5:$Y$350,5,0)+VLOOKUP(E338,[1]BV!$A$5:$Y$350,7,0),0)</f>
        <v>4100000</v>
      </c>
      <c r="G338" s="133">
        <f>IFERROR(VLOOKUP(E338,[1]BV!$A$5:$Y$350,9,0)+VLOOKUP(E338,[1]BV!$A$5:$Y$350,11,0),0)</f>
        <v>25250000</v>
      </c>
      <c r="H338" s="133">
        <f>IFERROR(VLOOKUP(E338,[1]BV!$A$5:$Y$350,13,0)+VLOOKUP(E338,[1]BV!$A$5:$Y$350,15,0),0)</f>
        <v>8050000</v>
      </c>
      <c r="I338" s="133">
        <f>IFERROR(VLOOKUP(E338,[1]BV!$A$5:$Y$350,17,0)+VLOOKUP(E338,[1]BV!$A$5:$Y$350,19,0),0)</f>
        <v>0</v>
      </c>
      <c r="J338" s="134">
        <f>IFERROR(VLOOKUP(E338,[1]BV!$A$5:$Y$350,21,0)+VLOOKUP(E338,[1]BV!$A$5:$Y$350,23,0),0)</f>
        <v>3000000</v>
      </c>
      <c r="K338" s="106">
        <v>40400000</v>
      </c>
    </row>
    <row r="339" spans="1:11" x14ac:dyDescent="0.25">
      <c r="A339" s="130">
        <v>336</v>
      </c>
      <c r="B339" s="131">
        <v>16</v>
      </c>
      <c r="C339" s="2" t="s">
        <v>577</v>
      </c>
      <c r="D339" s="2" t="s">
        <v>697</v>
      </c>
      <c r="E339" s="132">
        <v>8111</v>
      </c>
      <c r="F339" s="133">
        <f>IFERROR(VLOOKUP(E339,[1]BV!$A$5:$Y$350,5,0)+VLOOKUP(E339,[1]BV!$A$5:$Y$350,7,0),0)</f>
        <v>2900000</v>
      </c>
      <c r="G339" s="133">
        <f>IFERROR(VLOOKUP(E339,[1]BV!$A$5:$Y$350,9,0)+VLOOKUP(E339,[1]BV!$A$5:$Y$350,11,0),0)</f>
        <v>17650000</v>
      </c>
      <c r="H339" s="133">
        <f>IFERROR(VLOOKUP(E339,[1]BV!$A$5:$Y$350,13,0)+VLOOKUP(E339,[1]BV!$A$5:$Y$350,15,0),0)</f>
        <v>9650000</v>
      </c>
      <c r="I339" s="133">
        <f>IFERROR(VLOOKUP(E339,[1]BV!$A$5:$Y$350,17,0)+VLOOKUP(E339,[1]BV!$A$5:$Y$350,19,0),0)</f>
        <v>0</v>
      </c>
      <c r="J339" s="134">
        <f>IFERROR(VLOOKUP(E339,[1]BV!$A$5:$Y$350,21,0)+VLOOKUP(E339,[1]BV!$A$5:$Y$350,23,0),0)</f>
        <v>0</v>
      </c>
      <c r="K339" s="106">
        <v>30200000</v>
      </c>
    </row>
    <row r="340" spans="1:11" x14ac:dyDescent="0.25">
      <c r="A340" s="130">
        <v>337</v>
      </c>
      <c r="B340" s="131">
        <v>16</v>
      </c>
      <c r="C340" s="2" t="s">
        <v>578</v>
      </c>
      <c r="D340" s="2" t="s">
        <v>698</v>
      </c>
      <c r="E340" s="132">
        <v>8112</v>
      </c>
      <c r="F340" s="133">
        <f>IFERROR(VLOOKUP(E340,[1]BV!$A$5:$Y$350,5,0)+VLOOKUP(E340,[1]BV!$A$5:$Y$350,7,0),0)</f>
        <v>0</v>
      </c>
      <c r="G340" s="133">
        <f>IFERROR(VLOOKUP(E340,[1]BV!$A$5:$Y$350,9,0)+VLOOKUP(E340,[1]BV!$A$5:$Y$350,11,0),0)</f>
        <v>44150000</v>
      </c>
      <c r="H340" s="133">
        <f>IFERROR(VLOOKUP(E340,[1]BV!$A$5:$Y$350,13,0)+VLOOKUP(E340,[1]BV!$A$5:$Y$350,15,0),0)</f>
        <v>10150000</v>
      </c>
      <c r="I340" s="133">
        <f>IFERROR(VLOOKUP(E340,[1]BV!$A$5:$Y$350,17,0)+VLOOKUP(E340,[1]BV!$A$5:$Y$350,19,0),0)</f>
        <v>0</v>
      </c>
      <c r="J340" s="134">
        <f>IFERROR(VLOOKUP(E340,[1]BV!$A$5:$Y$350,21,0)+VLOOKUP(E340,[1]BV!$A$5:$Y$350,23,0),0)</f>
        <v>2400000</v>
      </c>
      <c r="K340" s="106">
        <v>56700000</v>
      </c>
    </row>
    <row r="341" spans="1:11" x14ac:dyDescent="0.25">
      <c r="A341" s="130">
        <v>338</v>
      </c>
      <c r="B341" s="131">
        <v>16</v>
      </c>
      <c r="C341" s="2" t="s">
        <v>579</v>
      </c>
      <c r="D341" s="2" t="s">
        <v>580</v>
      </c>
      <c r="E341" s="132">
        <v>8113</v>
      </c>
      <c r="F341" s="133">
        <f>IFERROR(VLOOKUP(E341,[1]BV!$A$5:$Y$350,5,0)+VLOOKUP(E341,[1]BV!$A$5:$Y$350,7,0),0)</f>
        <v>6100000</v>
      </c>
      <c r="G341" s="133">
        <f>IFERROR(VLOOKUP(E341,[1]BV!$A$5:$Y$350,9,0)+VLOOKUP(E341,[1]BV!$A$5:$Y$350,11,0),0)</f>
        <v>38050000</v>
      </c>
      <c r="H341" s="133">
        <f>IFERROR(VLOOKUP(E341,[1]BV!$A$5:$Y$350,13,0)+VLOOKUP(E341,[1]BV!$A$5:$Y$350,15,0),0)</f>
        <v>7050000</v>
      </c>
      <c r="I341" s="133">
        <f>IFERROR(VLOOKUP(E341,[1]BV!$A$5:$Y$350,17,0)+VLOOKUP(E341,[1]BV!$A$5:$Y$350,19,0),0)</f>
        <v>0</v>
      </c>
      <c r="J341" s="134">
        <f>IFERROR(VLOOKUP(E341,[1]BV!$A$5:$Y$350,21,0)+VLOOKUP(E341,[1]BV!$A$5:$Y$350,23,0),0)</f>
        <v>4450000</v>
      </c>
      <c r="K341" s="106">
        <v>55650000</v>
      </c>
    </row>
    <row r="342" spans="1:11" x14ac:dyDescent="0.25">
      <c r="A342" s="130">
        <v>339</v>
      </c>
      <c r="B342" s="131">
        <v>16</v>
      </c>
      <c r="C342" s="2" t="s">
        <v>581</v>
      </c>
      <c r="D342" s="2" t="s">
        <v>582</v>
      </c>
      <c r="E342" s="132">
        <v>8114</v>
      </c>
      <c r="F342" s="133">
        <f>IFERROR(VLOOKUP(E342,[1]BV!$A$5:$Y$350,5,0)+VLOOKUP(E342,[1]BV!$A$5:$Y$350,7,0),0)</f>
        <v>7100000</v>
      </c>
      <c r="G342" s="133">
        <f>IFERROR(VLOOKUP(E342,[1]BV!$A$5:$Y$350,9,0)+VLOOKUP(E342,[1]BV!$A$5:$Y$350,11,0),0)</f>
        <v>37200000</v>
      </c>
      <c r="H342" s="133">
        <f>IFERROR(VLOOKUP(E342,[1]BV!$A$5:$Y$350,13,0)+VLOOKUP(E342,[1]BV!$A$5:$Y$350,15,0),0)</f>
        <v>24100000</v>
      </c>
      <c r="I342" s="133">
        <f>IFERROR(VLOOKUP(E342,[1]BV!$A$5:$Y$350,17,0)+VLOOKUP(E342,[1]BV!$A$5:$Y$350,19,0),0)</f>
        <v>0</v>
      </c>
      <c r="J342" s="134">
        <f>IFERROR(VLOOKUP(E342,[1]BV!$A$5:$Y$350,21,0)+VLOOKUP(E342,[1]BV!$A$5:$Y$350,23,0),0)</f>
        <v>0</v>
      </c>
      <c r="K342" s="106">
        <v>68400000</v>
      </c>
    </row>
    <row r="343" spans="1:11" x14ac:dyDescent="0.25">
      <c r="A343" s="130">
        <v>340</v>
      </c>
      <c r="B343" s="131">
        <v>16</v>
      </c>
      <c r="C343" s="2" t="s">
        <v>583</v>
      </c>
      <c r="D343" s="2" t="s">
        <v>699</v>
      </c>
      <c r="E343" s="132">
        <v>8115</v>
      </c>
      <c r="F343" s="133">
        <f>IFERROR(VLOOKUP(E343,[1]BV!$A$5:$Y$350,5,0)+VLOOKUP(E343,[1]BV!$A$5:$Y$350,7,0),0)</f>
        <v>7300000</v>
      </c>
      <c r="G343" s="133">
        <f>IFERROR(VLOOKUP(E343,[1]BV!$A$5:$Y$350,9,0)+VLOOKUP(E343,[1]BV!$A$5:$Y$350,11,0),0)</f>
        <v>29350000</v>
      </c>
      <c r="H343" s="133">
        <f>IFERROR(VLOOKUP(E343,[1]BV!$A$5:$Y$350,13,0)+VLOOKUP(E343,[1]BV!$A$5:$Y$350,15,0),0)</f>
        <v>9550000</v>
      </c>
      <c r="I343" s="133">
        <f>IFERROR(VLOOKUP(E343,[1]BV!$A$5:$Y$350,17,0)+VLOOKUP(E343,[1]BV!$A$5:$Y$350,19,0),0)</f>
        <v>200000</v>
      </c>
      <c r="J343" s="134">
        <f>IFERROR(VLOOKUP(E343,[1]BV!$A$5:$Y$350,21,0)+VLOOKUP(E343,[1]BV!$A$5:$Y$350,23,0),0)</f>
        <v>2800000</v>
      </c>
      <c r="K343" s="106">
        <v>49200000</v>
      </c>
    </row>
    <row r="344" spans="1:11" x14ac:dyDescent="0.25">
      <c r="A344" s="130">
        <v>341</v>
      </c>
      <c r="B344" s="131">
        <v>16</v>
      </c>
      <c r="C344" s="2" t="s">
        <v>584</v>
      </c>
      <c r="D344" s="2" t="s">
        <v>585</v>
      </c>
      <c r="E344" s="132">
        <v>8116</v>
      </c>
      <c r="F344" s="133">
        <f>IFERROR(VLOOKUP(E344,[1]BV!$A$5:$Y$350,5,0)+VLOOKUP(E344,[1]BV!$A$5:$Y$350,7,0),0)</f>
        <v>0</v>
      </c>
      <c r="G344" s="133">
        <f>IFERROR(VLOOKUP(E344,[1]BV!$A$5:$Y$350,9,0)+VLOOKUP(E344,[1]BV!$A$5:$Y$350,11,0),0)</f>
        <v>29350000</v>
      </c>
      <c r="H344" s="133">
        <f>IFERROR(VLOOKUP(E344,[1]BV!$A$5:$Y$350,13,0)+VLOOKUP(E344,[1]BV!$A$5:$Y$350,15,0),0)</f>
        <v>6550000</v>
      </c>
      <c r="I344" s="133">
        <f>IFERROR(VLOOKUP(E344,[1]BV!$A$5:$Y$350,17,0)+VLOOKUP(E344,[1]BV!$A$5:$Y$350,19,0),0)</f>
        <v>1050000</v>
      </c>
      <c r="J344" s="134">
        <f>IFERROR(VLOOKUP(E344,[1]BV!$A$5:$Y$350,21,0)+VLOOKUP(E344,[1]BV!$A$5:$Y$350,23,0),0)</f>
        <v>4100000</v>
      </c>
      <c r="K344" s="106">
        <v>41050000</v>
      </c>
    </row>
    <row r="345" spans="1:11" x14ac:dyDescent="0.25">
      <c r="A345" s="130">
        <v>342</v>
      </c>
      <c r="B345" s="131">
        <v>16</v>
      </c>
      <c r="C345" s="2" t="s">
        <v>586</v>
      </c>
      <c r="D345" s="2" t="s">
        <v>587</v>
      </c>
      <c r="E345" s="132">
        <v>8117</v>
      </c>
      <c r="F345" s="133">
        <f>IFERROR(VLOOKUP(E345,[1]BV!$A$5:$Y$350,5,0)+VLOOKUP(E345,[1]BV!$A$5:$Y$350,7,0),0)</f>
        <v>4900000</v>
      </c>
      <c r="G345" s="133">
        <f>IFERROR(VLOOKUP(E345,[1]BV!$A$5:$Y$350,9,0)+VLOOKUP(E345,[1]BV!$A$5:$Y$350,11,0),0)</f>
        <v>25800000</v>
      </c>
      <c r="H345" s="133">
        <f>IFERROR(VLOOKUP(E345,[1]BV!$A$5:$Y$350,13,0)+VLOOKUP(E345,[1]BV!$A$5:$Y$350,15,0),0)</f>
        <v>13800000</v>
      </c>
      <c r="I345" s="133">
        <f>IFERROR(VLOOKUP(E345,[1]BV!$A$5:$Y$350,17,0)+VLOOKUP(E345,[1]BV!$A$5:$Y$350,19,0),0)</f>
        <v>0</v>
      </c>
      <c r="J345" s="134">
        <f>IFERROR(VLOOKUP(E345,[1]BV!$A$5:$Y$350,21,0)+VLOOKUP(E345,[1]BV!$A$5:$Y$350,23,0),0)</f>
        <v>550000</v>
      </c>
      <c r="K345" s="106">
        <v>45050000</v>
      </c>
    </row>
    <row r="346" spans="1:11" x14ac:dyDescent="0.25">
      <c r="A346" s="130">
        <v>343</v>
      </c>
      <c r="B346" s="131">
        <v>16</v>
      </c>
      <c r="C346" s="2" t="s">
        <v>588</v>
      </c>
      <c r="D346" s="2" t="s">
        <v>589</v>
      </c>
      <c r="E346" s="132">
        <v>8118</v>
      </c>
      <c r="F346" s="133">
        <f>IFERROR(VLOOKUP(E346,[1]BV!$A$5:$Y$350,5,0)+VLOOKUP(E346,[1]BV!$A$5:$Y$350,7,0),0)</f>
        <v>0</v>
      </c>
      <c r="G346" s="133">
        <f>IFERROR(VLOOKUP(E346,[1]BV!$A$5:$Y$350,9,0)+VLOOKUP(E346,[1]BV!$A$5:$Y$350,11,0),0)</f>
        <v>41150000</v>
      </c>
      <c r="H346" s="133">
        <f>IFERROR(VLOOKUP(E346,[1]BV!$A$5:$Y$350,13,0)+VLOOKUP(E346,[1]BV!$A$5:$Y$350,15,0),0)</f>
        <v>0</v>
      </c>
      <c r="I346" s="133">
        <f>IFERROR(VLOOKUP(E346,[1]BV!$A$5:$Y$350,17,0)+VLOOKUP(E346,[1]BV!$A$5:$Y$350,19,0),0)</f>
        <v>0</v>
      </c>
      <c r="J346" s="134">
        <f>IFERROR(VLOOKUP(E346,[1]BV!$A$5:$Y$350,21,0)+VLOOKUP(E346,[1]BV!$A$5:$Y$350,23,0),0)</f>
        <v>0</v>
      </c>
      <c r="K346" s="106">
        <v>41150000</v>
      </c>
    </row>
    <row r="347" spans="1:11" x14ac:dyDescent="0.25">
      <c r="A347" s="130">
        <v>344</v>
      </c>
      <c r="B347" s="131">
        <v>16</v>
      </c>
      <c r="C347" s="2" t="s">
        <v>590</v>
      </c>
      <c r="D347" s="2" t="s">
        <v>700</v>
      </c>
      <c r="E347" s="132">
        <v>8119</v>
      </c>
      <c r="F347" s="133">
        <f>IFERROR(VLOOKUP(E347,[1]BV!$A$5:$Y$350,5,0)+VLOOKUP(E347,[1]BV!$A$5:$Y$350,7,0),0)</f>
        <v>2900000</v>
      </c>
      <c r="G347" s="133">
        <f>IFERROR(VLOOKUP(E347,[1]BV!$A$5:$Y$350,9,0)+VLOOKUP(E347,[1]BV!$A$5:$Y$350,11,0),0)</f>
        <v>16050000</v>
      </c>
      <c r="H347" s="133">
        <f>IFERROR(VLOOKUP(E347,[1]BV!$A$5:$Y$350,13,0)+VLOOKUP(E347,[1]BV!$A$5:$Y$350,15,0),0)</f>
        <v>5100000</v>
      </c>
      <c r="I347" s="133">
        <f>IFERROR(VLOOKUP(E347,[1]BV!$A$5:$Y$350,17,0)+VLOOKUP(E347,[1]BV!$A$5:$Y$350,19,0),0)</f>
        <v>500000</v>
      </c>
      <c r="J347" s="134">
        <f>IFERROR(VLOOKUP(E347,[1]BV!$A$5:$Y$350,21,0)+VLOOKUP(E347,[1]BV!$A$5:$Y$350,23,0),0)</f>
        <v>450000</v>
      </c>
      <c r="K347" s="106">
        <v>25000000</v>
      </c>
    </row>
    <row r="348" spans="1:11" x14ac:dyDescent="0.25">
      <c r="A348" s="130">
        <v>345</v>
      </c>
      <c r="B348" s="131">
        <v>16</v>
      </c>
      <c r="C348" s="2" t="s">
        <v>591</v>
      </c>
      <c r="D348" s="2" t="s">
        <v>592</v>
      </c>
      <c r="E348" s="132">
        <v>8120</v>
      </c>
      <c r="F348" s="133">
        <f>IFERROR(VLOOKUP(E348,[1]BV!$A$5:$Y$350,5,0)+VLOOKUP(E348,[1]BV!$A$5:$Y$350,7,0),0)</f>
        <v>6450000</v>
      </c>
      <c r="G348" s="133">
        <f>IFERROR(VLOOKUP(E348,[1]BV!$A$5:$Y$350,9,0)+VLOOKUP(E348,[1]BV!$A$5:$Y$350,11,0),0)</f>
        <v>45250000</v>
      </c>
      <c r="H348" s="133">
        <f>IFERROR(VLOOKUP(E348,[1]BV!$A$5:$Y$350,13,0)+VLOOKUP(E348,[1]BV!$A$5:$Y$350,15,0),0)</f>
        <v>3800000</v>
      </c>
      <c r="I348" s="133">
        <f>IFERROR(VLOOKUP(E348,[1]BV!$A$5:$Y$350,17,0)+VLOOKUP(E348,[1]BV!$A$5:$Y$350,19,0),0)</f>
        <v>600000</v>
      </c>
      <c r="J348" s="134">
        <f>IFERROR(VLOOKUP(E348,[1]BV!$A$5:$Y$350,21,0)+VLOOKUP(E348,[1]BV!$A$5:$Y$350,23,0),0)</f>
        <v>0</v>
      </c>
      <c r="K348" s="106">
        <v>56100000</v>
      </c>
    </row>
    <row r="349" spans="1:11" ht="15.75" thickBot="1" x14ac:dyDescent="0.3">
      <c r="A349" s="135">
        <v>346</v>
      </c>
      <c r="B349" s="136">
        <v>16</v>
      </c>
      <c r="C349" s="3" t="s">
        <v>593</v>
      </c>
      <c r="D349" s="3" t="s">
        <v>701</v>
      </c>
      <c r="E349" s="137">
        <v>8121</v>
      </c>
      <c r="F349" s="138">
        <f>IFERROR(VLOOKUP(E349,[1]BV!$A$5:$Y$350,5,0)+VLOOKUP(E349,[1]BV!$A$5:$Y$350,7,0),0)</f>
        <v>0</v>
      </c>
      <c r="G349" s="138">
        <f>IFERROR(VLOOKUP(E349,[1]BV!$A$5:$Y$350,9,0)+VLOOKUP(E349,[1]BV!$A$5:$Y$350,11,0),0)</f>
        <v>18450000</v>
      </c>
      <c r="H349" s="138">
        <f>IFERROR(VLOOKUP(E349,[1]BV!$A$5:$Y$350,13,0)+VLOOKUP(E349,[1]BV!$A$5:$Y$350,15,0),0)</f>
        <v>14600000</v>
      </c>
      <c r="I349" s="138">
        <f>IFERROR(VLOOKUP(E349,[1]BV!$A$5:$Y$350,17,0)+VLOOKUP(E349,[1]BV!$A$5:$Y$350,19,0),0)</f>
        <v>0</v>
      </c>
      <c r="J349" s="139">
        <f>IFERROR(VLOOKUP(E349,[1]BV!$A$5:$Y$350,21,0)+VLOOKUP(E349,[1]BV!$A$5:$Y$350,23,0),0)</f>
        <v>6750000</v>
      </c>
      <c r="K349" s="107">
        <v>39800000</v>
      </c>
    </row>
    <row r="350" spans="1:11" ht="15.75" thickBot="1" x14ac:dyDescent="0.3">
      <c r="A350" s="140"/>
      <c r="B350" s="141"/>
      <c r="F350" s="142"/>
      <c r="G350" s="142"/>
      <c r="H350" s="142"/>
      <c r="I350" s="142"/>
      <c r="J350" s="142"/>
      <c r="K350" s="143"/>
    </row>
    <row r="351" spans="1:11" ht="15.75" thickBot="1" x14ac:dyDescent="0.3">
      <c r="A351" s="168" t="s">
        <v>743</v>
      </c>
      <c r="B351" s="169"/>
      <c r="C351" s="169"/>
      <c r="D351" s="169"/>
      <c r="E351" s="170"/>
      <c r="F351" s="144">
        <f t="shared" ref="F351:K351" si="0">SUM(F4:F349)</f>
        <v>2596100000</v>
      </c>
      <c r="G351" s="144">
        <f t="shared" si="0"/>
        <v>14361850000</v>
      </c>
      <c r="H351" s="144">
        <f t="shared" si="0"/>
        <v>6731450000</v>
      </c>
      <c r="I351" s="144">
        <f t="shared" si="0"/>
        <v>127650000</v>
      </c>
      <c r="J351" s="144">
        <f t="shared" si="0"/>
        <v>1517500000</v>
      </c>
      <c r="K351" s="145">
        <f t="shared" si="0"/>
        <v>25334550000</v>
      </c>
    </row>
    <row r="352" spans="1:11" x14ac:dyDescent="0.25">
      <c r="B352" s="141"/>
      <c r="F352" s="146"/>
      <c r="G352" s="146"/>
      <c r="H352" s="146"/>
      <c r="I352" s="146"/>
      <c r="J352" s="146"/>
    </row>
    <row r="353" spans="2:11" x14ac:dyDescent="0.25">
      <c r="B353" s="141"/>
      <c r="F353" s="146"/>
      <c r="G353" s="146"/>
      <c r="H353" s="146"/>
      <c r="I353" s="146"/>
      <c r="J353" s="146"/>
      <c r="K353" s="147"/>
    </row>
    <row r="354" spans="2:11" x14ac:dyDescent="0.25">
      <c r="B354" s="141"/>
      <c r="F354" s="146"/>
      <c r="G354" s="146"/>
      <c r="H354" s="146"/>
      <c r="I354" s="146"/>
      <c r="J354" s="146"/>
    </row>
  </sheetData>
  <mergeCells count="1">
    <mergeCell ref="A351:E3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Municipalidades_500103</vt:lpstr>
      <vt:lpstr>EE 0105</vt:lpstr>
      <vt:lpstr>Info Desagregada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Marcelo Meza Orellana</cp:lastModifiedBy>
  <cp:lastPrinted>2022-01-05T15:49:58Z</cp:lastPrinted>
  <dcterms:created xsi:type="dcterms:W3CDTF">2021-10-14T15:09:03Z</dcterms:created>
  <dcterms:modified xsi:type="dcterms:W3CDTF">2022-01-18T15:04:41Z</dcterms:modified>
</cp:coreProperties>
</file>